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bookViews>
    <workbookView xWindow="0" yWindow="0" windowWidth="20496" windowHeight="7056"/>
  </bookViews>
  <sheets>
    <sheet name="1 курс" sheetId="2" r:id="rId1"/>
    <sheet name="2 курс" sheetId="15" r:id="rId2"/>
    <sheet name="3-4 курс" sheetId="7" r:id="rId3"/>
    <sheet name="Предметы" sheetId="13" r:id="rId4"/>
    <sheet name="Преподы" sheetId="14" r:id="rId5"/>
  </sheets>
  <externalReferences>
    <externalReference r:id="rId6"/>
  </externalReferences>
  <definedNames>
    <definedName name="Преподы">Таблица2[Преподаватели]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7" l="1"/>
  <c r="K9" i="7"/>
  <c r="J10" i="7"/>
  <c r="I10" i="7"/>
  <c r="G10" i="7"/>
  <c r="G9" i="7"/>
  <c r="F10" i="7"/>
  <c r="F9" i="7"/>
  <c r="E10" i="7"/>
  <c r="E9" i="7"/>
  <c r="H10" i="7"/>
  <c r="I9" i="7"/>
  <c r="H9" i="7" s="1"/>
  <c r="D10" i="7"/>
  <c r="D9" i="7"/>
  <c r="J9" i="7" l="1"/>
  <c r="A45" i="14"/>
  <c r="I9" i="15"/>
  <c r="H9" i="15"/>
  <c r="G9" i="15"/>
  <c r="E9" i="15"/>
  <c r="F9" i="15"/>
  <c r="D9" i="15"/>
  <c r="D8" i="15"/>
  <c r="E8" i="15" s="1"/>
  <c r="F8" i="15" s="1"/>
  <c r="G8" i="15" s="1"/>
  <c r="H8" i="15" s="1"/>
  <c r="I8" i="15" s="1"/>
  <c r="I10" i="2"/>
  <c r="E10" i="2"/>
  <c r="G10" i="2"/>
  <c r="F10" i="2" s="1"/>
  <c r="G9" i="2"/>
  <c r="D9" i="2" s="1"/>
  <c r="E9" i="2" s="1"/>
  <c r="F9" i="2" s="1"/>
  <c r="J9" i="2" l="1"/>
  <c r="K9" i="2" s="1"/>
  <c r="L9" i="2" s="1"/>
  <c r="M9" i="2" s="1"/>
  <c r="N9" i="2" s="1"/>
  <c r="H9" i="2"/>
  <c r="A43" i="14"/>
  <c r="A10" i="14" l="1"/>
  <c r="H52" i="13"/>
  <c r="A30" i="14"/>
  <c r="A2" i="14"/>
  <c r="A28" i="14"/>
  <c r="C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2" i="13"/>
  <c r="A3" i="14"/>
  <c r="A23" i="14"/>
  <c r="A29" i="14"/>
  <c r="A32" i="14"/>
  <c r="A31" i="14"/>
  <c r="A22" i="14"/>
  <c r="A24" i="14"/>
  <c r="A5" i="14"/>
  <c r="A6" i="14"/>
  <c r="A8" i="14"/>
  <c r="A9" i="14"/>
  <c r="A13" i="14"/>
  <c r="A14" i="14"/>
  <c r="A16" i="14"/>
  <c r="A17" i="14"/>
  <c r="A18" i="14"/>
  <c r="A20" i="14"/>
  <c r="A33" i="14"/>
  <c r="A34" i="14"/>
  <c r="A35" i="14"/>
  <c r="A42" i="14"/>
  <c r="A7" i="14"/>
  <c r="A11" i="14"/>
  <c r="A12" i="14"/>
  <c r="A15" i="14"/>
  <c r="A21" i="14"/>
  <c r="A25" i="14"/>
  <c r="A26" i="14"/>
  <c r="A36" i="14"/>
  <c r="A38" i="14"/>
  <c r="A40" i="14"/>
  <c r="A41" i="14"/>
  <c r="A19" i="14"/>
  <c r="A27" i="14"/>
  <c r="A37" i="14"/>
  <c r="A4" i="14"/>
</calcChain>
</file>

<file path=xl/sharedStrings.xml><?xml version="1.0" encoding="utf-8"?>
<sst xmlns="http://schemas.openxmlformats.org/spreadsheetml/2006/main" count="1365" uniqueCount="265">
  <si>
    <t>ДЕНЬ НЕДЕЛИ</t>
  </si>
  <si>
    <t>ПАРА</t>
  </si>
  <si>
    <t>ПОНЕДЕЛЬНИК</t>
  </si>
  <si>
    <t>ВТОРНИК</t>
  </si>
  <si>
    <t>СРЕДА</t>
  </si>
  <si>
    <t>ЧЕТВЕРГ</t>
  </si>
  <si>
    <t>ПЯТНИЦА</t>
  </si>
  <si>
    <t>Расписание учебных занятий</t>
  </si>
  <si>
    <t>Утверждаю</t>
  </si>
  <si>
    <t>КУРС</t>
  </si>
  <si>
    <t>время</t>
  </si>
  <si>
    <t>15.01.05</t>
  </si>
  <si>
    <t>15.01.32</t>
  </si>
  <si>
    <t>23.01.03</t>
  </si>
  <si>
    <t>34.02.01</t>
  </si>
  <si>
    <t>43.01.09</t>
  </si>
  <si>
    <t>27.02.07</t>
  </si>
  <si>
    <t>15.03.35</t>
  </si>
  <si>
    <t>15.02.15</t>
  </si>
  <si>
    <t>23.01.17</t>
  </si>
  <si>
    <t>ЗЧС 22.2</t>
  </si>
  <si>
    <t>22пЗЧС</t>
  </si>
  <si>
    <t>СД 22.4</t>
  </si>
  <si>
    <t>22пСД</t>
  </si>
  <si>
    <t>ГД 22.5</t>
  </si>
  <si>
    <t>ГД 22.6</t>
  </si>
  <si>
    <t>ПКД 22.7</t>
  </si>
  <si>
    <t>ПЕК 22.16</t>
  </si>
  <si>
    <t>ПК 22.17</t>
  </si>
  <si>
    <t>Химия в профессии</t>
  </si>
  <si>
    <t>Преподаватели</t>
  </si>
  <si>
    <t>ОБЖ</t>
  </si>
  <si>
    <t>Чубаркин А.А.</t>
  </si>
  <si>
    <t>Физическая культура</t>
  </si>
  <si>
    <t xml:space="preserve">Давыдова С.И. </t>
  </si>
  <si>
    <t xml:space="preserve">История </t>
  </si>
  <si>
    <t xml:space="preserve">Толстоногов В.Д. </t>
  </si>
  <si>
    <t>Русский язык</t>
  </si>
  <si>
    <t xml:space="preserve">Карина Т.В. </t>
  </si>
  <si>
    <t xml:space="preserve">Тараканова М.В. </t>
  </si>
  <si>
    <t>Иностранный язык</t>
  </si>
  <si>
    <t>Колдунова М.А.</t>
  </si>
  <si>
    <t xml:space="preserve"> Литература</t>
  </si>
  <si>
    <t>Андреева Т.А.</t>
  </si>
  <si>
    <t>Родной язык</t>
  </si>
  <si>
    <t>Кузнецова А.О.</t>
  </si>
  <si>
    <t xml:space="preserve"> Химия</t>
  </si>
  <si>
    <t xml:space="preserve"> Математика</t>
  </si>
  <si>
    <t xml:space="preserve">Базутин С.В. </t>
  </si>
  <si>
    <t xml:space="preserve"> Биология</t>
  </si>
  <si>
    <t>Карандюк Г.И.</t>
  </si>
  <si>
    <t>Гришина Л.Н.</t>
  </si>
  <si>
    <t>ТОРМ</t>
  </si>
  <si>
    <t>Обществознаие</t>
  </si>
  <si>
    <t>Сычева Н.Н.</t>
  </si>
  <si>
    <t>ОПД</t>
  </si>
  <si>
    <t>Кузьмина П.Н.</t>
  </si>
  <si>
    <t>ОТД</t>
  </si>
  <si>
    <t>Антонова Я.В.</t>
  </si>
  <si>
    <t>Физика</t>
  </si>
  <si>
    <t>Басецкая М.В.</t>
  </si>
  <si>
    <t>Основы товароведения</t>
  </si>
  <si>
    <t>Бойченко. С.В.</t>
  </si>
  <si>
    <t>Тихонова Т.С.</t>
  </si>
  <si>
    <t>Столбец1</t>
  </si>
  <si>
    <t>Кабинет</t>
  </si>
  <si>
    <t>ауд.</t>
  </si>
  <si>
    <t>№</t>
  </si>
  <si>
    <t>Балакин И.Н.</t>
  </si>
  <si>
    <t>Будянская А.В.</t>
  </si>
  <si>
    <t>Бочарова М.В.</t>
  </si>
  <si>
    <t>Гопко Н.С.</t>
  </si>
  <si>
    <t>Деккер Т.А.</t>
  </si>
  <si>
    <t>Луговик А.А.</t>
  </si>
  <si>
    <t>Сафронов М.А.</t>
  </si>
  <si>
    <t>Сенников В.А.</t>
  </si>
  <si>
    <t>Тихонова Ю.В.</t>
  </si>
  <si>
    <t>Урусов Д.В.</t>
  </si>
  <si>
    <t>Хаданович А.Е.</t>
  </si>
  <si>
    <t>Черкасова А.О.</t>
  </si>
  <si>
    <t>Сигутина А.В.</t>
  </si>
  <si>
    <t>спортзал</t>
  </si>
  <si>
    <t>Тараканова М.В.  ауд. 208</t>
  </si>
  <si>
    <t>Колдунова М.А. ауд. 118</t>
  </si>
  <si>
    <t>Базутин С.В.  ауд. 128</t>
  </si>
  <si>
    <t>Кузнецова А.О. ауд. 207</t>
  </si>
  <si>
    <t>***</t>
  </si>
  <si>
    <t>Кузьмина П.Н. ауд. ***</t>
  </si>
  <si>
    <t>Басецкая М.В. ауд. 124</t>
  </si>
  <si>
    <t>Карандюк Г.И. ауд. спортзал</t>
  </si>
  <si>
    <t>Гришина Л.Н. ауд. 107</t>
  </si>
  <si>
    <t>Чубаркин А.А. ауд. 105</t>
  </si>
  <si>
    <t>Андреева Т.А. ауд. 109</t>
  </si>
  <si>
    <t>Информатика</t>
  </si>
  <si>
    <t>ИТ в ПД</t>
  </si>
  <si>
    <t>20.02.20</t>
  </si>
  <si>
    <t>40.02.02</t>
  </si>
  <si>
    <t>43.02.14</t>
  </si>
  <si>
    <t>43.02.15</t>
  </si>
  <si>
    <t>Толстоногов В.Д.   спортзал</t>
  </si>
  <si>
    <t>Карина Т.В.  ауд. 210</t>
  </si>
  <si>
    <t>Хаданович А.Е. ауд. 108</t>
  </si>
  <si>
    <t>Основы строевой подг.</t>
  </si>
  <si>
    <t>Луговик А.А. ауд. 311</t>
  </si>
  <si>
    <t>Сычева Н.Н. ауд. 104</t>
  </si>
  <si>
    <t>Рябинина А.В.</t>
  </si>
  <si>
    <t>Рябинина А.В. ауд. ***</t>
  </si>
  <si>
    <t>Карандюк Г.И.  спортзал</t>
  </si>
  <si>
    <t>Экономика</t>
  </si>
  <si>
    <t>Сигутина А.В. ауд. 211</t>
  </si>
  <si>
    <t>Будянская А.В. ауд. 118</t>
  </si>
  <si>
    <t>Предметы 1 курс общеобр.</t>
  </si>
  <si>
    <t>Предметы 2-4 курс</t>
  </si>
  <si>
    <t>МДК.04.02.02</t>
  </si>
  <si>
    <t>Инженерная графика</t>
  </si>
  <si>
    <t>МДК.02.02</t>
  </si>
  <si>
    <t>МДК.01.01</t>
  </si>
  <si>
    <t>МДК.01.02</t>
  </si>
  <si>
    <t>МДК.02.01</t>
  </si>
  <si>
    <t>МДК.03.01</t>
  </si>
  <si>
    <t>МДК.07.01</t>
  </si>
  <si>
    <t>МДК.07.02</t>
  </si>
  <si>
    <t>МДК.05.02</t>
  </si>
  <si>
    <t>Противопож.водоснабжение</t>
  </si>
  <si>
    <t>Техническая механика</t>
  </si>
  <si>
    <t>Сервисная деятельность</t>
  </si>
  <si>
    <t>Материаловедение</t>
  </si>
  <si>
    <t>БЖ</t>
  </si>
  <si>
    <t>ООН</t>
  </si>
  <si>
    <t>Астрономия</t>
  </si>
  <si>
    <t>Биология</t>
  </si>
  <si>
    <t>Литература</t>
  </si>
  <si>
    <t>Математика</t>
  </si>
  <si>
    <t>Химия</t>
  </si>
  <si>
    <t>Здания и сооружения</t>
  </si>
  <si>
    <t>Анатомия и физиология</t>
  </si>
  <si>
    <t>Микробиология</t>
  </si>
  <si>
    <t>МБОБЖ</t>
  </si>
  <si>
    <t>Основы дерматологии</t>
  </si>
  <si>
    <t>Организация обслуживания</t>
  </si>
  <si>
    <t>Основы калькуляции</t>
  </si>
  <si>
    <t>Правовые основы в ПД</t>
  </si>
  <si>
    <t>Индустрия гостеприимства</t>
  </si>
  <si>
    <t>Мен и упр персоналом</t>
  </si>
  <si>
    <t>Маркетинг</t>
  </si>
  <si>
    <t>Предприн.деятельность</t>
  </si>
  <si>
    <t>Ин.яз в ПД</t>
  </si>
  <si>
    <t>Ин.яз второй</t>
  </si>
  <si>
    <t>Рисунок и живопись</t>
  </si>
  <si>
    <t>Охрана труда</t>
  </si>
  <si>
    <t>Туристические ресурсы</t>
  </si>
  <si>
    <t>Треб. к зданиям и сооружениям</t>
  </si>
  <si>
    <t>Коммун.практикум</t>
  </si>
  <si>
    <t>Стародубцева М.А.</t>
  </si>
  <si>
    <t>Машаланчук И.А.</t>
  </si>
  <si>
    <t>Строителев А.М.</t>
  </si>
  <si>
    <t>Некраш М.Ю.</t>
  </si>
  <si>
    <t>Смирнов М.В.</t>
  </si>
  <si>
    <t>Термодинамика</t>
  </si>
  <si>
    <t>Пластическая анатомия</t>
  </si>
  <si>
    <t>ПБ 21.2</t>
  </si>
  <si>
    <t>ПОЖ 21.22</t>
  </si>
  <si>
    <t>ГД 21.6</t>
  </si>
  <si>
    <t>ПКД 21.7</t>
  </si>
  <si>
    <t>ТЭУ 21.8</t>
  </si>
  <si>
    <t>ПЕК 21.21</t>
  </si>
  <si>
    <t>Сафронов М.А. ауд. 305</t>
  </si>
  <si>
    <t>Стародубцева М.А. ауд. ***</t>
  </si>
  <si>
    <t>Деккер Т.А. ауд. 113</t>
  </si>
  <si>
    <t>Тихонова Ю.В. ауд. 121</t>
  </si>
  <si>
    <t>Урусов Д.В. ауд. 312</t>
  </si>
  <si>
    <t>Организация хранения</t>
  </si>
  <si>
    <t>Психология эктрим.ситуаций</t>
  </si>
  <si>
    <t>Балакин И.Н. ауд. 112</t>
  </si>
  <si>
    <t>Алешина Т.Н.</t>
  </si>
  <si>
    <t>Машаланчук И.А. ауд. ***</t>
  </si>
  <si>
    <t>Бочарова М.В. ауд. 106</t>
  </si>
  <si>
    <t>Строителев А.М. ауд. ***</t>
  </si>
  <si>
    <t>МДК.01.03</t>
  </si>
  <si>
    <t>био</t>
  </si>
  <si>
    <t>род</t>
  </si>
  <si>
    <t>МДК.04.02.01</t>
  </si>
  <si>
    <t>Симонов О.Б.</t>
  </si>
  <si>
    <t>Симонов О.Б.  спортзал</t>
  </si>
  <si>
    <t>Авилова О.А.</t>
  </si>
  <si>
    <t>Авилова О.А. ауд. ***</t>
  </si>
  <si>
    <t>Основы микробиологии</t>
  </si>
  <si>
    <t>ПиДО ПД</t>
  </si>
  <si>
    <t>Соколовская А.К.</t>
  </si>
  <si>
    <t>Соколовская А.К. ауд. ***</t>
  </si>
  <si>
    <t>Некраш М.Ю. ауд. ***</t>
  </si>
  <si>
    <t>Основы философии</t>
  </si>
  <si>
    <t>*** Аудитория назначается в день проведения занятий</t>
  </si>
  <si>
    <t>19.01.20</t>
  </si>
  <si>
    <t>Смирнов М.В. ауд. ***</t>
  </si>
  <si>
    <t>Черкасова А.О. ауд. 206</t>
  </si>
  <si>
    <t>1</t>
  </si>
  <si>
    <t>2</t>
  </si>
  <si>
    <t>3</t>
  </si>
  <si>
    <t>4</t>
  </si>
  <si>
    <t>5</t>
  </si>
  <si>
    <t>ПКД 19.4</t>
  </si>
  <si>
    <t>ПБ 20п</t>
  </si>
  <si>
    <t>ПКД 20.4</t>
  </si>
  <si>
    <t>ПК 20.31</t>
  </si>
  <si>
    <t>ПЕК 20.32</t>
  </si>
  <si>
    <t>ГД 20.6</t>
  </si>
  <si>
    <t xml:space="preserve"> ГД 19.6</t>
  </si>
  <si>
    <t>МДК.03.02</t>
  </si>
  <si>
    <t>МДК.04.01</t>
  </si>
  <si>
    <t>МДК 04.02</t>
  </si>
  <si>
    <t>Экологические основы природоп-я</t>
  </si>
  <si>
    <t>Ин. яз. (нем)</t>
  </si>
  <si>
    <t>МДК 08.02</t>
  </si>
  <si>
    <t>ПД 22.3</t>
  </si>
  <si>
    <t>22пПД</t>
  </si>
  <si>
    <t>Иностранный яз. ОГСЭ</t>
  </si>
  <si>
    <t>История ОГСЭ</t>
  </si>
  <si>
    <t>Физическая культура ОГСЭ</t>
  </si>
  <si>
    <t>Химия ЕН</t>
  </si>
  <si>
    <t>Легета Е.В.</t>
  </si>
  <si>
    <t>Легета Е.В. ауд. ***</t>
  </si>
  <si>
    <t>ПБ 20.3</t>
  </si>
  <si>
    <t>И и ИКТ в ПД</t>
  </si>
  <si>
    <t>9:35 -10:55</t>
  </si>
  <si>
    <t>11:00 - 12:20</t>
  </si>
  <si>
    <t>13:00-14:20</t>
  </si>
  <si>
    <t>14:25-15:45</t>
  </si>
  <si>
    <t>15:50-17:10</t>
  </si>
  <si>
    <t>9:00-10:20</t>
  </si>
  <si>
    <t>10:25-11:45</t>
  </si>
  <si>
    <t>12:25-13:45</t>
  </si>
  <si>
    <t>14:05-15:25</t>
  </si>
  <si>
    <t>15:30-16:50</t>
  </si>
  <si>
    <t>Разговор о важном</t>
  </si>
  <si>
    <t>Илящат Е.Б.</t>
  </si>
  <si>
    <t xml:space="preserve">Хаданович А.Е. </t>
  </si>
  <si>
    <t>Фигловская Е.А.</t>
  </si>
  <si>
    <t>Федорова О.Ф.</t>
  </si>
  <si>
    <t>9:00 - 9:30</t>
  </si>
  <si>
    <t>Кочнева О.П.</t>
  </si>
  <si>
    <t>2 семестр 2022-2023 учебного года</t>
  </si>
  <si>
    <t>Директор ГБПОУ МО "Колледж "Подмосковье" _______________ Юдина А.В.  "28" декабря 2022 г.</t>
  </si>
  <si>
    <t>Зам. Директора по УР ____Н.В. Александрова    " 28 "  декабря 2022 г</t>
  </si>
  <si>
    <t>МДК 04.01.</t>
  </si>
  <si>
    <t>МДК 04.02.</t>
  </si>
  <si>
    <t>Зам. Директора по УР  Александрова Н.В.   " 28 " декабря 2022 г</t>
  </si>
  <si>
    <t>Зам. Директора по УР ____Н.В. Александрова     " 28 "  декабря 2022 г</t>
  </si>
  <si>
    <t>МДК 06.01.</t>
  </si>
  <si>
    <t>МДК 05.01.</t>
  </si>
  <si>
    <t>ОФГ</t>
  </si>
  <si>
    <t>Эконом.и прав.основы ПД</t>
  </si>
  <si>
    <t>Психология общения</t>
  </si>
  <si>
    <t>Экономика и бух.учет</t>
  </si>
  <si>
    <t>Стандартизация,метрология</t>
  </si>
  <si>
    <t>Теория горения и взрыва</t>
  </si>
  <si>
    <t>Культура речи</t>
  </si>
  <si>
    <t>Смирнова Н.А.</t>
  </si>
  <si>
    <t>Основы маркетинга</t>
  </si>
  <si>
    <t>Электротехника и электроника</t>
  </si>
  <si>
    <t>АСУ</t>
  </si>
  <si>
    <t>МДК 04.02.03.</t>
  </si>
  <si>
    <t>География</t>
  </si>
  <si>
    <t>Основы латинского языка</t>
  </si>
  <si>
    <t>Рыжова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</si>
</sst>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C00000"/>
      <name val="Arial"/>
      <family val="2"/>
      <charset val="204"/>
    </font>
    <font>
      <b/>
      <sz val="24"/>
      <color rgb="FFC00000"/>
      <name val="Arial"/>
      <family val="2"/>
      <charset val="204"/>
    </font>
    <font>
      <sz val="16"/>
      <color rgb="FFC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20"/>
      <color rgb="FFC00000"/>
      <name val="Arial"/>
      <family val="2"/>
      <charset val="204"/>
    </font>
    <font>
      <b/>
      <sz val="22"/>
      <color rgb="FFC0000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36"/>
      <color rgb="FFC00000"/>
      <name val="Arial"/>
      <family val="2"/>
      <charset val="204"/>
    </font>
    <font>
      <sz val="24"/>
      <color rgb="FFC00000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6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4"/>
      <color theme="1"/>
      <name val="Bahnschrift SemiLight SemiConde"/>
      <family val="2"/>
      <charset val="204"/>
    </font>
    <font>
      <b/>
      <sz val="12"/>
      <color rgb="FFC00000"/>
      <name val="Arial"/>
      <family val="2"/>
      <charset val="204"/>
    </font>
    <font>
      <sz val="14"/>
      <name val="Arial"/>
      <family val="2"/>
      <charset val="204"/>
    </font>
    <font>
      <b/>
      <sz val="16"/>
      <color rgb="FFC00000"/>
      <name val="Arial"/>
      <family val="2"/>
      <charset val="204"/>
    </font>
    <font>
      <sz val="14"/>
      <name val="Bahnschrift Light Condensed"/>
      <family val="2"/>
      <charset val="204"/>
    </font>
    <font>
      <sz val="14"/>
      <color rgb="FFC00000"/>
      <name val="Arial"/>
      <family val="2"/>
      <charset val="204"/>
    </font>
    <font>
      <b/>
      <sz val="2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6"/>
      <color rgb="FFC00000"/>
      <name val="Baskerville Old Face"/>
      <family val="1"/>
    </font>
    <font>
      <sz val="14"/>
      <color theme="1"/>
      <name val="Baskerville Old Face"/>
      <family val="1"/>
    </font>
    <font>
      <b/>
      <sz val="18"/>
      <color rgb="FFC00000"/>
      <name val="Baskerville Old Face"/>
      <family val="1"/>
    </font>
    <font>
      <b/>
      <sz val="18"/>
      <name val="Arial"/>
      <family val="2"/>
      <charset val="204"/>
    </font>
    <font>
      <sz val="18"/>
      <color rgb="FFC00000"/>
      <name val="Baskerville Old Face"/>
      <family val="1"/>
    </font>
    <font>
      <b/>
      <sz val="24"/>
      <color rgb="FFC00000"/>
      <name val="Baskerville Old Face"/>
      <family val="1"/>
    </font>
    <font>
      <sz val="16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double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double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0" borderId="10" xfId="0" applyFont="1" applyBorder="1" applyAlignment="1">
      <alignment horizontal="center" vertical="center" textRotation="90"/>
    </xf>
    <xf numFmtId="49" fontId="5" fillId="2" borderId="1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/>
    <xf numFmtId="49" fontId="4" fillId="2" borderId="12" xfId="0" applyNumberFormat="1" applyFont="1" applyFill="1" applyBorder="1" applyAlignment="1">
      <alignment horizontal="center" vertical="center"/>
    </xf>
    <xf numFmtId="0" fontId="15" fillId="0" borderId="0" xfId="0" applyFont="1"/>
    <xf numFmtId="49" fontId="16" fillId="3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/>
    <xf numFmtId="0" fontId="19" fillId="0" borderId="0" xfId="0" applyFont="1"/>
    <xf numFmtId="49" fontId="20" fillId="2" borderId="12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49" fontId="21" fillId="4" borderId="8" xfId="0" applyNumberFormat="1" applyFont="1" applyFill="1" applyBorder="1" applyAlignment="1">
      <alignment horizontal="center" vertical="center"/>
    </xf>
    <xf numFmtId="49" fontId="21" fillId="4" borderId="14" xfId="0" applyNumberFormat="1" applyFont="1" applyFill="1" applyBorder="1" applyAlignment="1">
      <alignment horizontal="center" vertical="center"/>
    </xf>
    <xf numFmtId="49" fontId="21" fillId="4" borderId="11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49" fontId="21" fillId="4" borderId="11" xfId="0" applyNumberFormat="1" applyFont="1" applyFill="1" applyBorder="1" applyAlignment="1">
      <alignment horizontal="center"/>
    </xf>
    <xf numFmtId="49" fontId="21" fillId="4" borderId="14" xfId="0" applyNumberFormat="1" applyFont="1" applyFill="1" applyBorder="1" applyAlignment="1">
      <alignment horizontal="center" vertical="top"/>
    </xf>
    <xf numFmtId="49" fontId="21" fillId="4" borderId="15" xfId="0" applyNumberFormat="1" applyFont="1" applyFill="1" applyBorder="1" applyAlignment="1">
      <alignment horizontal="center" vertical="center"/>
    </xf>
    <xf numFmtId="0" fontId="0" fillId="0" borderId="11" xfId="0" applyBorder="1"/>
    <xf numFmtId="0" fontId="6" fillId="0" borderId="0" xfId="0" applyFont="1" applyAlignment="1"/>
    <xf numFmtId="49" fontId="21" fillId="4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49" fontId="7" fillId="2" borderId="11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14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21" fillId="4" borderId="17" xfId="0" applyNumberFormat="1" applyFont="1" applyFill="1" applyBorder="1" applyAlignment="1">
      <alignment horizontal="center" vertical="center"/>
    </xf>
    <xf numFmtId="49" fontId="21" fillId="4" borderId="12" xfId="0" applyNumberFormat="1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49" fontId="21" fillId="4" borderId="13" xfId="0" applyNumberFormat="1" applyFont="1" applyFill="1" applyBorder="1" applyAlignment="1">
      <alignment horizontal="center" vertical="center"/>
    </xf>
    <xf numFmtId="0" fontId="0" fillId="0" borderId="8" xfId="0" applyBorder="1"/>
    <xf numFmtId="49" fontId="4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90"/>
    </xf>
    <xf numFmtId="0" fontId="6" fillId="0" borderId="0" xfId="0" applyFont="1" applyAlignment="1">
      <alignment horizontal="left"/>
    </xf>
    <xf numFmtId="49" fontId="26" fillId="0" borderId="8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0" fillId="0" borderId="0" xfId="0" applyNumberFormat="1"/>
    <xf numFmtId="49" fontId="26" fillId="0" borderId="0" xfId="0" applyNumberFormat="1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textRotation="90"/>
    </xf>
    <xf numFmtId="49" fontId="29" fillId="0" borderId="0" xfId="0" applyNumberFormat="1" applyFont="1" applyAlignment="1">
      <alignment horizontal="center"/>
    </xf>
    <xf numFmtId="49" fontId="29" fillId="0" borderId="8" xfId="0" applyNumberFormat="1" applyFont="1" applyBorder="1" applyAlignment="1">
      <alignment horizontal="center"/>
    </xf>
    <xf numFmtId="0" fontId="8" fillId="2" borderId="20" xfId="0" applyFont="1" applyFill="1" applyBorder="1" applyAlignment="1">
      <alignment horizontal="center" vertical="center" textRotation="90"/>
    </xf>
    <xf numFmtId="0" fontId="34" fillId="0" borderId="8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49" fontId="34" fillId="0" borderId="8" xfId="0" applyNumberFormat="1" applyFont="1" applyBorder="1" applyAlignment="1">
      <alignment horizontal="center"/>
    </xf>
    <xf numFmtId="49" fontId="21" fillId="4" borderId="11" xfId="0" applyNumberFormat="1" applyFont="1" applyFill="1" applyBorder="1" applyAlignment="1">
      <alignment horizontal="center"/>
    </xf>
    <xf numFmtId="49" fontId="21" fillId="4" borderId="14" xfId="0" applyNumberFormat="1" applyFont="1" applyFill="1" applyBorder="1" applyAlignment="1">
      <alignment horizontal="center" vertical="top"/>
    </xf>
    <xf numFmtId="0" fontId="8" fillId="2" borderId="11" xfId="0" applyFont="1" applyFill="1" applyBorder="1" applyAlignment="1">
      <alignment vertical="center" textRotation="90"/>
    </xf>
    <xf numFmtId="0" fontId="0" fillId="2" borderId="8" xfId="0" applyFill="1" applyBorder="1"/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8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22" fillId="0" borderId="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49" fontId="31" fillId="0" borderId="11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5" fillId="2" borderId="12" xfId="0" applyFont="1" applyFill="1" applyBorder="1"/>
    <xf numFmtId="0" fontId="26" fillId="0" borderId="0" xfId="0" applyFont="1"/>
    <xf numFmtId="0" fontId="26" fillId="0" borderId="8" xfId="0" applyFont="1" applyBorder="1"/>
    <xf numFmtId="0" fontId="35" fillId="0" borderId="0" xfId="0" applyFont="1" applyAlignment="1"/>
    <xf numFmtId="49" fontId="21" fillId="4" borderId="7" xfId="0" applyNumberFormat="1" applyFont="1" applyFill="1" applyBorder="1" applyAlignment="1">
      <alignment horizontal="center" vertical="center"/>
    </xf>
    <xf numFmtId="49" fontId="21" fillId="4" borderId="7" xfId="0" applyNumberFormat="1" applyFont="1" applyFill="1" applyBorder="1" applyAlignment="1">
      <alignment horizontal="center"/>
    </xf>
    <xf numFmtId="49" fontId="21" fillId="4" borderId="13" xfId="0" applyNumberFormat="1" applyFont="1" applyFill="1" applyBorder="1" applyAlignment="1">
      <alignment horizontal="center" vertical="center"/>
    </xf>
    <xf numFmtId="49" fontId="21" fillId="4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ahnschrift SemiLight SemiCond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ahnschrift SemiLight SemiCond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ahnschrift SemiLight SemiCond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ahnschrift SemiLight SemiConde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CCCC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2468514</xdr:colOff>
      <xdr:row>0</xdr:row>
      <xdr:rowOff>86590</xdr:rowOff>
    </xdr:from>
    <xdr:to>
      <xdr:col>6</xdr:col>
      <xdr:colOff>856037</xdr:colOff>
      <xdr:row>2</xdr:row>
      <xdr:rowOff>54984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EAD1E1F4-1E3E-4C5F-A399-8985F92CD731}"/>
            </a:ext>
          </a:extLst>
        </xdr:cNvPr>
        <xdr:cNvSpPr/>
      </xdr:nvSpPr>
      <xdr:spPr>
        <a:xfrm>
          <a:off x="10919787" y="86590"/>
          <a:ext cx="985250" cy="920894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92833</xdr:colOff>
      <xdr:row>0</xdr:row>
      <xdr:rowOff>269422</xdr:rowOff>
    </xdr:from>
    <xdr:to>
      <xdr:col>5</xdr:col>
      <xdr:colOff>870859</xdr:colOff>
      <xdr:row>2</xdr:row>
      <xdr:rowOff>108858</xdr:rowOff>
    </xdr:to>
    <xdr:sp macro="" textlink="">
      <xdr:nvSpPr>
        <xdr:cNvPr id="3" name="Овал 2">
          <a:extLst>
            <a:ext uri="{FF2B5EF4-FFF2-40B4-BE49-F238E27FC236}">
              <a16:creationId xmlns:a16="http://schemas.microsoft.com/office/drawing/2014/main" id="{CA7BE134-FB30-4C2B-82A6-2B26266F2BA9}"/>
            </a:ext>
          </a:extLst>
        </xdr:cNvPr>
        <xdr:cNvSpPr/>
      </xdr:nvSpPr>
      <xdr:spPr>
        <a:xfrm>
          <a:off x="8542869" y="269422"/>
          <a:ext cx="778026" cy="791936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160867</xdr:colOff>
      <xdr:row>0</xdr:row>
      <xdr:rowOff>38100</xdr:rowOff>
    </xdr:from>
    <xdr:to>
      <xdr:col>6</xdr:col>
      <xdr:colOff>1234440</xdr:colOff>
      <xdr:row>2</xdr:row>
      <xdr:rowOff>99060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CA7BE134-FB30-4C2B-82A6-2B26266F2BA9}"/>
            </a:ext>
          </a:extLst>
        </xdr:cNvPr>
        <xdr:cNvSpPr/>
      </xdr:nvSpPr>
      <xdr:spPr>
        <a:xfrm>
          <a:off x="10955867" y="38100"/>
          <a:ext cx="1073573" cy="100711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3-4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89;&#1087;&#1080;&#1089;&#1072;&#1085;&#1080;&#1077;%20&#1082;&#1083;&#1072;&#1089;&#1089;&#1085;&#1099;&#1093;%20&#1095;&#1072;&#1089;&#1086;&#1074;/&#1056;&#1072;&#1089;&#1087;&#1080;&#1089;&#1072;&#1085;&#1080;&#1077;%20&#1082;&#1083;&#1072;&#1089;&#1089;&#1085;&#1099;&#1093;%20&#1095;&#1072;&#1089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"/>
      <sheetName val="2 курс"/>
      <sheetName val="3 курс"/>
      <sheetName val="4-5 курс"/>
    </sheetNames>
    <sheetDataSet>
      <sheetData sheetId="0">
        <row r="9">
          <cell r="D9" t="str">
            <v>Разговор о важном</v>
          </cell>
        </row>
        <row r="15">
          <cell r="D15" t="str">
            <v xml:space="preserve">Илящат Е.Б. </v>
          </cell>
        </row>
      </sheetData>
      <sheetData sheetId="1">
        <row r="9">
          <cell r="D9" t="str">
            <v xml:space="preserve">Разговор о важном </v>
          </cell>
        </row>
        <row r="15">
          <cell r="H15" t="str">
            <v>Давыдова С.И.</v>
          </cell>
          <cell r="I15" t="str">
            <v>Бочарова М.В.</v>
          </cell>
          <cell r="J15" t="str">
            <v xml:space="preserve">Андреева Т.А. </v>
          </cell>
          <cell r="K15" t="str">
            <v>Щербакова Р.В.</v>
          </cell>
          <cell r="L15" t="str">
            <v>Гопко Н.С.</v>
          </cell>
        </row>
      </sheetData>
      <sheetData sheetId="2">
        <row r="9">
          <cell r="E9" t="str">
            <v>Разговор о важном</v>
          </cell>
          <cell r="F9" t="str">
            <v>Разговор о важном</v>
          </cell>
          <cell r="H9" t="str">
            <v>Разговор о важном</v>
          </cell>
        </row>
        <row r="15">
          <cell r="E15" t="str">
            <v>Гопко Н.С.</v>
          </cell>
          <cell r="F15" t="str">
            <v>Бочарова М.В.</v>
          </cell>
          <cell r="G15" t="str">
            <v>Лапкина В.Н.</v>
          </cell>
          <cell r="H15" t="str">
            <v>Басецкая М.В.</v>
          </cell>
        </row>
      </sheetData>
      <sheetData sheetId="3">
        <row r="9">
          <cell r="E9" t="str">
            <v>Разговор о важном</v>
          </cell>
        </row>
        <row r="15">
          <cell r="D15" t="str">
            <v>Сычева Н.Н.</v>
          </cell>
          <cell r="E15" t="str">
            <v>Черкасова А.О.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1:A50" totalsRowShown="0" headerRowDxfId="4" dataDxfId="3">
  <autoFilter ref="A1:A50"/>
  <sortState ref="A2:A28">
    <sortCondition ref="A1:A28"/>
  </sortState>
  <tableColumns count="1">
    <tableColumn id="1" name="Предметы 1 курс общеобр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E1:E100" totalsRowShown="0">
  <autoFilter ref="E1:E100"/>
  <sortState ref="E2:E66">
    <sortCondition ref="E1:E100"/>
  </sortState>
  <tableColumns count="1">
    <tableColumn id="1" name="Предметы 2-4 курс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D45" totalsRowCount="1" headerRowDxfId="1">
  <autoFilter ref="A1:D44"/>
  <sortState ref="A2:D44">
    <sortCondition ref="A1:A44"/>
  </sortState>
  <tableColumns count="4">
    <tableColumn id="1" name="Преподаватели" totalsRowFunction="custom" totalsRowDxfId="0">
      <calculatedColumnFormula>CONCATENATE(Таблица2[[#This Row],[Столбец1]]," ",Таблица2[[#This Row],[Кабинет]], " ",Таблица2[[#This Row],[№]])</calculatedColumnFormula>
      <totalsRowFormula>'[1]2 курс'!$J$15</totalsRowFormula>
    </tableColumn>
    <tableColumn id="2" name="Столбец1"/>
    <tableColumn id="3" name="Кабинет"/>
    <tableColumn id="4" name="№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="71" zoomScaleNormal="71" workbookViewId="0">
      <pane xSplit="3" ySplit="8" topLeftCell="I33" activePane="bottomRight" state="frozen"/>
      <selection pane="topRight" activeCell="D1" sqref="D1"/>
      <selection pane="bottomLeft" activeCell="A9" sqref="A9"/>
      <selection pane="bottomRight" activeCell="N27" sqref="N27"/>
    </sheetView>
  </sheetViews>
  <sheetFormatPr defaultRowHeight="14.4" x14ac:dyDescent="0.3"/>
  <cols>
    <col min="1" max="1" width="11.5546875" customWidth="1"/>
    <col min="2" max="2" width="24.33203125" customWidth="1"/>
    <col min="3" max="3" width="16.88671875" customWidth="1"/>
    <col min="4" max="4" width="33.21875" customWidth="1"/>
    <col min="5" max="5" width="31.109375" customWidth="1"/>
    <col min="6" max="6" width="35.21875" customWidth="1"/>
    <col min="7" max="7" width="38.88671875" customWidth="1"/>
    <col min="8" max="9" width="36.33203125" customWidth="1"/>
    <col min="10" max="11" width="34.109375" customWidth="1"/>
    <col min="12" max="12" width="36.33203125" customWidth="1"/>
    <col min="13" max="14" width="39.109375" customWidth="1"/>
  </cols>
  <sheetData>
    <row r="1" spans="1:14" ht="45" x14ac:dyDescent="0.75">
      <c r="A1" s="78" t="s">
        <v>7</v>
      </c>
      <c r="B1" s="78"/>
      <c r="C1" s="78"/>
      <c r="D1" s="78"/>
      <c r="E1" s="78"/>
      <c r="F1" s="78"/>
      <c r="G1" s="79" t="s">
        <v>9</v>
      </c>
      <c r="H1" s="80" t="s">
        <v>8</v>
      </c>
      <c r="I1" s="80"/>
      <c r="J1" s="80"/>
      <c r="K1" s="80"/>
      <c r="L1" s="80"/>
    </row>
    <row r="2" spans="1:14" ht="30" x14ac:dyDescent="0.5">
      <c r="A2" s="81" t="s">
        <v>241</v>
      </c>
      <c r="B2" s="81"/>
      <c r="C2" s="81"/>
      <c r="D2" s="81"/>
      <c r="E2" s="81"/>
      <c r="F2" s="81"/>
      <c r="G2" s="79"/>
      <c r="H2" s="82" t="s">
        <v>242</v>
      </c>
      <c r="I2" s="82"/>
      <c r="J2" s="82"/>
      <c r="K2" s="82"/>
      <c r="L2" s="82"/>
    </row>
    <row r="3" spans="1:14" x14ac:dyDescent="0.3">
      <c r="A3" s="83"/>
      <c r="B3" s="83"/>
      <c r="C3" s="83"/>
      <c r="D3" s="83"/>
      <c r="E3" s="83"/>
      <c r="F3" s="83"/>
      <c r="G3" s="79"/>
      <c r="H3" s="84"/>
      <c r="I3" s="84"/>
      <c r="J3" s="84"/>
      <c r="K3" s="84"/>
      <c r="L3" s="84"/>
    </row>
    <row r="4" spans="1:14" ht="23.25" customHeight="1" thickBot="1" x14ac:dyDescent="0.65">
      <c r="A4" s="5"/>
      <c r="C4" s="3"/>
    </row>
    <row r="5" spans="1:14" ht="34.5" customHeight="1" x14ac:dyDescent="0.3">
      <c r="A5" s="85" t="s">
        <v>0</v>
      </c>
      <c r="B5" s="88" t="s">
        <v>10</v>
      </c>
      <c r="C5" s="91" t="s">
        <v>1</v>
      </c>
      <c r="D5" s="64" t="s">
        <v>20</v>
      </c>
      <c r="E5" s="64" t="s">
        <v>21</v>
      </c>
      <c r="F5" s="64" t="s">
        <v>214</v>
      </c>
      <c r="G5" s="64" t="s">
        <v>215</v>
      </c>
      <c r="H5" s="64" t="s">
        <v>22</v>
      </c>
      <c r="I5" s="64" t="s">
        <v>23</v>
      </c>
      <c r="J5" s="64" t="s">
        <v>24</v>
      </c>
      <c r="K5" s="64" t="s">
        <v>25</v>
      </c>
      <c r="L5" s="64" t="s">
        <v>26</v>
      </c>
      <c r="M5" s="64" t="s">
        <v>27</v>
      </c>
      <c r="N5" s="64" t="s">
        <v>28</v>
      </c>
    </row>
    <row r="6" spans="1:14" ht="41.25" customHeight="1" x14ac:dyDescent="0.3">
      <c r="A6" s="86"/>
      <c r="B6" s="89"/>
      <c r="C6" s="92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41.25" customHeight="1" thickBot="1" x14ac:dyDescent="0.35">
      <c r="A7" s="87"/>
      <c r="B7" s="90"/>
      <c r="C7" s="93"/>
      <c r="D7" s="12" t="s">
        <v>95</v>
      </c>
      <c r="E7" s="12" t="s">
        <v>95</v>
      </c>
      <c r="F7" s="12" t="s">
        <v>96</v>
      </c>
      <c r="G7" s="12" t="s">
        <v>96</v>
      </c>
      <c r="H7" s="12" t="s">
        <v>14</v>
      </c>
      <c r="I7" s="12" t="s">
        <v>14</v>
      </c>
      <c r="J7" s="12" t="s">
        <v>97</v>
      </c>
      <c r="K7" s="12" t="s">
        <v>97</v>
      </c>
      <c r="L7" s="12" t="s">
        <v>98</v>
      </c>
      <c r="M7" s="12" t="s">
        <v>193</v>
      </c>
      <c r="N7" s="12" t="s">
        <v>15</v>
      </c>
    </row>
    <row r="8" spans="1:14" ht="30.6" thickBot="1" x14ac:dyDescent="0.35">
      <c r="A8" s="6"/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16"/>
      <c r="N8" s="16"/>
    </row>
    <row r="9" spans="1:14" ht="22.5" customHeight="1" x14ac:dyDescent="0.35">
      <c r="A9" s="94" t="s">
        <v>2</v>
      </c>
      <c r="B9" s="70" t="s">
        <v>239</v>
      </c>
      <c r="C9" s="68">
        <v>0</v>
      </c>
      <c r="D9" s="32" t="str">
        <f>$G$9</f>
        <v>Разговор о важном</v>
      </c>
      <c r="E9" s="51" t="str">
        <f>$D$9</f>
        <v>Разговор о важном</v>
      </c>
      <c r="F9" s="51" t="str">
        <f>$E$9</f>
        <v>Разговор о важном</v>
      </c>
      <c r="G9" s="20" t="str">
        <f>'[1]1 курс'!$D$9</f>
        <v>Разговор о важном</v>
      </c>
      <c r="H9" s="47" t="str">
        <f>$G$9</f>
        <v>Разговор о важном</v>
      </c>
      <c r="I9" s="48" t="s">
        <v>234</v>
      </c>
      <c r="J9" s="47" t="str">
        <f>$G$9</f>
        <v>Разговор о важном</v>
      </c>
      <c r="K9" s="47" t="str">
        <f>$J$9</f>
        <v>Разговор о важном</v>
      </c>
      <c r="L9" s="47" t="str">
        <f>$K$9</f>
        <v>Разговор о важном</v>
      </c>
      <c r="M9" s="49" t="str">
        <f>$L$9</f>
        <v>Разговор о важном</v>
      </c>
      <c r="N9" s="20" t="str">
        <f>$M$9</f>
        <v>Разговор о важном</v>
      </c>
    </row>
    <row r="10" spans="1:14" ht="22.5" customHeight="1" thickBot="1" x14ac:dyDescent="0.4">
      <c r="A10" s="94"/>
      <c r="B10" s="71"/>
      <c r="C10" s="69"/>
      <c r="D10" s="33" t="s">
        <v>235</v>
      </c>
      <c r="E10" s="22" t="str">
        <f>$D$10</f>
        <v>Илящат Е.Б.</v>
      </c>
      <c r="F10" s="51" t="str">
        <f>$G$10</f>
        <v xml:space="preserve">Илящат Е.Б. </v>
      </c>
      <c r="G10" s="21" t="str">
        <f>'[1]1 курс'!$D$15</f>
        <v xml:space="preserve">Илящат Е.Б. </v>
      </c>
      <c r="H10" s="52" t="s">
        <v>236</v>
      </c>
      <c r="I10" s="52" t="str">
        <f>$H$10</f>
        <v xml:space="preserve">Хаданович А.Е. </v>
      </c>
      <c r="J10" s="52" t="s">
        <v>56</v>
      </c>
      <c r="K10" s="52" t="s">
        <v>56</v>
      </c>
      <c r="L10" s="52" t="s">
        <v>237</v>
      </c>
      <c r="M10" s="52" t="s">
        <v>238</v>
      </c>
      <c r="N10" s="21" t="s">
        <v>60</v>
      </c>
    </row>
    <row r="11" spans="1:14" ht="22.5" customHeight="1" x14ac:dyDescent="0.3">
      <c r="A11" s="94"/>
      <c r="B11" s="74" t="s">
        <v>224</v>
      </c>
      <c r="C11" s="77" t="s">
        <v>196</v>
      </c>
      <c r="D11" s="20" t="s">
        <v>129</v>
      </c>
      <c r="E11" s="20" t="s">
        <v>33</v>
      </c>
      <c r="F11" s="20" t="s">
        <v>37</v>
      </c>
      <c r="G11" s="22"/>
      <c r="H11" s="20" t="s">
        <v>47</v>
      </c>
      <c r="I11" s="20" t="s">
        <v>33</v>
      </c>
      <c r="J11" s="20" t="s">
        <v>108</v>
      </c>
      <c r="K11" s="20" t="s">
        <v>40</v>
      </c>
      <c r="L11" s="20" t="s">
        <v>37</v>
      </c>
      <c r="M11" s="20" t="s">
        <v>29</v>
      </c>
      <c r="N11" s="22"/>
    </row>
    <row r="12" spans="1:14" ht="22.5" customHeight="1" thickBot="1" x14ac:dyDescent="0.35">
      <c r="A12" s="94"/>
      <c r="B12" s="66"/>
      <c r="C12" s="67"/>
      <c r="D12" s="21" t="s">
        <v>88</v>
      </c>
      <c r="E12" s="22" t="s">
        <v>99</v>
      </c>
      <c r="F12" s="22" t="s">
        <v>101</v>
      </c>
      <c r="G12" s="22"/>
      <c r="H12" s="22" t="s">
        <v>100</v>
      </c>
      <c r="I12" s="22" t="s">
        <v>107</v>
      </c>
      <c r="J12" s="22" t="s">
        <v>109</v>
      </c>
      <c r="K12" s="22" t="s">
        <v>85</v>
      </c>
      <c r="L12" s="22" t="s">
        <v>43</v>
      </c>
      <c r="M12" s="22" t="s">
        <v>82</v>
      </c>
      <c r="N12" s="22"/>
    </row>
    <row r="13" spans="1:14" ht="22.5" customHeight="1" x14ac:dyDescent="0.3">
      <c r="A13" s="94"/>
      <c r="B13" s="74" t="s">
        <v>225</v>
      </c>
      <c r="C13" s="77" t="s">
        <v>197</v>
      </c>
      <c r="D13" s="20" t="s">
        <v>33</v>
      </c>
      <c r="E13" s="20" t="s">
        <v>35</v>
      </c>
      <c r="F13" s="20" t="s">
        <v>47</v>
      </c>
      <c r="G13" s="20" t="s">
        <v>102</v>
      </c>
      <c r="H13" s="20" t="s">
        <v>42</v>
      </c>
      <c r="I13" s="20" t="s">
        <v>46</v>
      </c>
      <c r="J13" s="20" t="s">
        <v>40</v>
      </c>
      <c r="K13" s="20" t="s">
        <v>108</v>
      </c>
      <c r="L13" s="20" t="s">
        <v>47</v>
      </c>
      <c r="M13" s="20" t="s">
        <v>37</v>
      </c>
      <c r="N13" s="20" t="s">
        <v>59</v>
      </c>
    </row>
    <row r="14" spans="1:14" ht="22.5" customHeight="1" thickBot="1" x14ac:dyDescent="0.35">
      <c r="A14" s="94"/>
      <c r="B14" s="66"/>
      <c r="C14" s="67"/>
      <c r="D14" s="21" t="s">
        <v>99</v>
      </c>
      <c r="E14" s="21" t="s">
        <v>106</v>
      </c>
      <c r="F14" s="21" t="s">
        <v>100</v>
      </c>
      <c r="G14" s="21" t="s">
        <v>103</v>
      </c>
      <c r="H14" s="21" t="s">
        <v>101</v>
      </c>
      <c r="I14" s="21" t="s">
        <v>82</v>
      </c>
      <c r="J14" s="21" t="s">
        <v>85</v>
      </c>
      <c r="K14" s="22" t="s">
        <v>109</v>
      </c>
      <c r="L14" s="21" t="s">
        <v>41</v>
      </c>
      <c r="M14" s="21" t="s">
        <v>92</v>
      </c>
      <c r="N14" s="21" t="s">
        <v>88</v>
      </c>
    </row>
    <row r="15" spans="1:14" ht="22.5" customHeight="1" x14ac:dyDescent="0.3">
      <c r="A15" s="94"/>
      <c r="B15" s="74" t="s">
        <v>226</v>
      </c>
      <c r="C15" s="77" t="s">
        <v>198</v>
      </c>
      <c r="D15" s="20" t="s">
        <v>35</v>
      </c>
      <c r="E15" s="20" t="s">
        <v>37</v>
      </c>
      <c r="F15" s="20" t="s">
        <v>102</v>
      </c>
      <c r="G15" s="20" t="s">
        <v>47</v>
      </c>
      <c r="H15" s="20" t="s">
        <v>46</v>
      </c>
      <c r="I15" s="20" t="s">
        <v>42</v>
      </c>
      <c r="J15" s="20" t="s">
        <v>37</v>
      </c>
      <c r="K15" s="20" t="s">
        <v>262</v>
      </c>
      <c r="L15" s="20" t="s">
        <v>40</v>
      </c>
      <c r="M15" s="20" t="s">
        <v>47</v>
      </c>
      <c r="N15" s="20" t="s">
        <v>33</v>
      </c>
    </row>
    <row r="16" spans="1:14" ht="22.5" customHeight="1" thickBot="1" x14ac:dyDescent="0.35">
      <c r="A16" s="94"/>
      <c r="B16" s="66"/>
      <c r="C16" s="67"/>
      <c r="D16" s="21" t="s">
        <v>106</v>
      </c>
      <c r="E16" s="21" t="s">
        <v>92</v>
      </c>
      <c r="F16" s="21" t="s">
        <v>103</v>
      </c>
      <c r="G16" s="21" t="s">
        <v>100</v>
      </c>
      <c r="H16" s="21" t="s">
        <v>82</v>
      </c>
      <c r="I16" s="21" t="s">
        <v>101</v>
      </c>
      <c r="J16" s="22" t="s">
        <v>43</v>
      </c>
      <c r="K16" s="21" t="s">
        <v>173</v>
      </c>
      <c r="L16" s="21" t="s">
        <v>45</v>
      </c>
      <c r="M16" s="21" t="s">
        <v>41</v>
      </c>
      <c r="N16" s="21" t="s">
        <v>89</v>
      </c>
    </row>
    <row r="17" spans="1:14" ht="22.5" customHeight="1" x14ac:dyDescent="0.3">
      <c r="A17" s="94"/>
      <c r="B17" s="74" t="s">
        <v>227</v>
      </c>
      <c r="C17" s="77" t="s">
        <v>199</v>
      </c>
      <c r="D17" s="20" t="s">
        <v>37</v>
      </c>
      <c r="E17" s="20" t="s">
        <v>129</v>
      </c>
      <c r="F17" s="20" t="s">
        <v>53</v>
      </c>
      <c r="G17" s="20" t="s">
        <v>37</v>
      </c>
      <c r="H17" s="20" t="s">
        <v>33</v>
      </c>
      <c r="I17" s="20" t="s">
        <v>47</v>
      </c>
      <c r="J17" s="20" t="s">
        <v>262</v>
      </c>
      <c r="K17" s="20" t="s">
        <v>37</v>
      </c>
      <c r="L17" s="20" t="s">
        <v>46</v>
      </c>
      <c r="M17" s="20" t="s">
        <v>40</v>
      </c>
      <c r="N17" s="20" t="s">
        <v>37</v>
      </c>
    </row>
    <row r="18" spans="1:14" ht="22.5" customHeight="1" thickBot="1" x14ac:dyDescent="0.35">
      <c r="A18" s="94"/>
      <c r="B18" s="66"/>
      <c r="C18" s="67"/>
      <c r="D18" s="21" t="s">
        <v>92</v>
      </c>
      <c r="E18" s="21" t="s">
        <v>88</v>
      </c>
      <c r="F18" s="21" t="s">
        <v>104</v>
      </c>
      <c r="G18" s="21" t="s">
        <v>101</v>
      </c>
      <c r="H18" s="22" t="s">
        <v>107</v>
      </c>
      <c r="I18" s="22" t="s">
        <v>100</v>
      </c>
      <c r="J18" s="21" t="s">
        <v>173</v>
      </c>
      <c r="K18" s="21" t="s">
        <v>92</v>
      </c>
      <c r="L18" s="21" t="s">
        <v>82</v>
      </c>
      <c r="M18" s="21" t="s">
        <v>45</v>
      </c>
      <c r="N18" s="21" t="s">
        <v>92</v>
      </c>
    </row>
    <row r="19" spans="1:14" ht="22.5" customHeight="1" x14ac:dyDescent="0.3">
      <c r="A19" s="94"/>
      <c r="B19" s="74" t="s">
        <v>228</v>
      </c>
      <c r="C19" s="77" t="s">
        <v>200</v>
      </c>
      <c r="D19" s="20"/>
      <c r="E19" s="20"/>
      <c r="F19" s="20"/>
      <c r="G19" s="20" t="s">
        <v>42</v>
      </c>
      <c r="H19" s="20"/>
      <c r="I19" s="20"/>
      <c r="J19" s="20"/>
      <c r="K19" s="20"/>
      <c r="L19" s="20"/>
      <c r="M19" s="20"/>
      <c r="N19" s="20" t="s">
        <v>40</v>
      </c>
    </row>
    <row r="20" spans="1:14" ht="22.5" customHeight="1" thickBot="1" x14ac:dyDescent="0.35">
      <c r="A20" s="94"/>
      <c r="B20" s="66"/>
      <c r="C20" s="67"/>
      <c r="D20" s="21"/>
      <c r="E20" s="21"/>
      <c r="F20" s="21"/>
      <c r="G20" s="21" t="s">
        <v>101</v>
      </c>
      <c r="H20" s="21"/>
      <c r="I20" s="21"/>
      <c r="J20" s="21"/>
      <c r="K20" s="21"/>
      <c r="L20" s="21"/>
      <c r="M20" s="21"/>
      <c r="N20" s="21" t="s">
        <v>45</v>
      </c>
    </row>
    <row r="21" spans="1:14" ht="22.5" customHeight="1" thickBot="1" x14ac:dyDescent="0.35">
      <c r="A21" s="53"/>
      <c r="B21" s="7"/>
      <c r="C21" s="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22.5" customHeight="1" x14ac:dyDescent="0.3">
      <c r="A22" s="72" t="s">
        <v>3</v>
      </c>
      <c r="B22" s="74" t="s">
        <v>229</v>
      </c>
      <c r="C22" s="77" t="s">
        <v>196</v>
      </c>
      <c r="D22" s="20" t="s">
        <v>47</v>
      </c>
      <c r="E22" s="20"/>
      <c r="F22" s="20"/>
      <c r="G22" s="20" t="s">
        <v>102</v>
      </c>
      <c r="H22" s="20" t="s">
        <v>135</v>
      </c>
      <c r="I22" s="20" t="s">
        <v>40</v>
      </c>
      <c r="J22" s="20" t="s">
        <v>47</v>
      </c>
      <c r="K22" s="20"/>
      <c r="L22" s="20" t="s">
        <v>46</v>
      </c>
      <c r="M22" s="20"/>
      <c r="N22" s="20" t="s">
        <v>47</v>
      </c>
    </row>
    <row r="23" spans="1:14" ht="22.5" customHeight="1" thickBot="1" x14ac:dyDescent="0.35">
      <c r="A23" s="73"/>
      <c r="B23" s="66"/>
      <c r="C23" s="67"/>
      <c r="D23" s="21" t="s">
        <v>100</v>
      </c>
      <c r="E23" s="21"/>
      <c r="F23" s="21"/>
      <c r="G23" s="21" t="s">
        <v>103</v>
      </c>
      <c r="H23" s="21" t="s">
        <v>177</v>
      </c>
      <c r="I23" s="21" t="s">
        <v>85</v>
      </c>
      <c r="J23" s="21" t="s">
        <v>110</v>
      </c>
      <c r="K23" s="21"/>
      <c r="L23" s="21" t="s">
        <v>82</v>
      </c>
      <c r="M23" s="21"/>
      <c r="N23" s="21" t="s">
        <v>83</v>
      </c>
    </row>
    <row r="24" spans="1:14" ht="22.5" customHeight="1" x14ac:dyDescent="0.3">
      <c r="A24" s="73"/>
      <c r="B24" s="74" t="s">
        <v>230</v>
      </c>
      <c r="C24" s="77" t="s">
        <v>197</v>
      </c>
      <c r="D24" s="20" t="s">
        <v>46</v>
      </c>
      <c r="E24" s="20" t="s">
        <v>47</v>
      </c>
      <c r="F24" s="20" t="s">
        <v>47</v>
      </c>
      <c r="G24" s="20" t="s">
        <v>53</v>
      </c>
      <c r="H24" s="20" t="s">
        <v>37</v>
      </c>
      <c r="I24" s="20" t="s">
        <v>49</v>
      </c>
      <c r="J24" s="20" t="s">
        <v>42</v>
      </c>
      <c r="K24" s="20" t="s">
        <v>129</v>
      </c>
      <c r="L24" s="20" t="s">
        <v>33</v>
      </c>
      <c r="M24" s="20" t="s">
        <v>40</v>
      </c>
      <c r="N24" s="20" t="s">
        <v>140</v>
      </c>
    </row>
    <row r="25" spans="1:14" ht="22.5" customHeight="1" thickBot="1" x14ac:dyDescent="0.35">
      <c r="A25" s="73"/>
      <c r="B25" s="66"/>
      <c r="C25" s="67"/>
      <c r="D25" s="21" t="s">
        <v>82</v>
      </c>
      <c r="E25" s="21" t="s">
        <v>83</v>
      </c>
      <c r="F25" s="21" t="s">
        <v>100</v>
      </c>
      <c r="G25" s="21" t="s">
        <v>104</v>
      </c>
      <c r="H25" s="21" t="s">
        <v>101</v>
      </c>
      <c r="I25" s="21" t="s">
        <v>84</v>
      </c>
      <c r="J25" s="21" t="s">
        <v>101</v>
      </c>
      <c r="K25" s="21" t="s">
        <v>88</v>
      </c>
      <c r="L25" s="21" t="s">
        <v>107</v>
      </c>
      <c r="M25" s="21" t="s">
        <v>45</v>
      </c>
      <c r="N25" s="21" t="s">
        <v>176</v>
      </c>
    </row>
    <row r="26" spans="1:14" ht="22.5" customHeight="1" x14ac:dyDescent="0.3">
      <c r="A26" s="73"/>
      <c r="B26" s="74" t="s">
        <v>231</v>
      </c>
      <c r="C26" s="77" t="s">
        <v>198</v>
      </c>
      <c r="D26" s="20" t="s">
        <v>42</v>
      </c>
      <c r="E26" s="20" t="s">
        <v>46</v>
      </c>
      <c r="F26" s="20" t="s">
        <v>40</v>
      </c>
      <c r="G26" s="20" t="s">
        <v>47</v>
      </c>
      <c r="H26" s="20" t="s">
        <v>49</v>
      </c>
      <c r="I26" s="20" t="s">
        <v>37</v>
      </c>
      <c r="J26" s="20" t="s">
        <v>33</v>
      </c>
      <c r="K26" s="20" t="s">
        <v>42</v>
      </c>
      <c r="L26" s="20" t="s">
        <v>47</v>
      </c>
      <c r="M26" s="20" t="s">
        <v>52</v>
      </c>
      <c r="N26" s="20" t="s">
        <v>35</v>
      </c>
    </row>
    <row r="27" spans="1:14" ht="22.5" customHeight="1" thickBot="1" x14ac:dyDescent="0.35">
      <c r="A27" s="73"/>
      <c r="B27" s="66"/>
      <c r="C27" s="67"/>
      <c r="D27" s="21" t="s">
        <v>101</v>
      </c>
      <c r="E27" s="21" t="s">
        <v>82</v>
      </c>
      <c r="F27" s="21" t="s">
        <v>85</v>
      </c>
      <c r="G27" s="21" t="s">
        <v>100</v>
      </c>
      <c r="H27" s="21" t="s">
        <v>84</v>
      </c>
      <c r="I27" s="21" t="s">
        <v>101</v>
      </c>
      <c r="J27" s="21" t="s">
        <v>107</v>
      </c>
      <c r="K27" s="21" t="s">
        <v>101</v>
      </c>
      <c r="L27" s="21" t="s">
        <v>83</v>
      </c>
      <c r="M27" s="21" t="s">
        <v>90</v>
      </c>
      <c r="N27" s="21" t="s">
        <v>106</v>
      </c>
    </row>
    <row r="28" spans="1:14" ht="22.5" customHeight="1" x14ac:dyDescent="0.3">
      <c r="A28" s="73"/>
      <c r="B28" s="74" t="s">
        <v>232</v>
      </c>
      <c r="C28" s="77" t="s">
        <v>199</v>
      </c>
      <c r="D28" s="20"/>
      <c r="E28" s="20" t="s">
        <v>42</v>
      </c>
      <c r="F28" s="20" t="s">
        <v>102</v>
      </c>
      <c r="G28" s="20" t="s">
        <v>33</v>
      </c>
      <c r="H28" s="20" t="s">
        <v>40</v>
      </c>
      <c r="I28" s="20" t="s">
        <v>135</v>
      </c>
      <c r="J28" s="20"/>
      <c r="K28" s="20" t="s">
        <v>47</v>
      </c>
      <c r="L28" s="20" t="s">
        <v>49</v>
      </c>
      <c r="M28" s="20" t="s">
        <v>33</v>
      </c>
      <c r="N28" s="20" t="s">
        <v>52</v>
      </c>
    </row>
    <row r="29" spans="1:14" ht="22.5" customHeight="1" thickBot="1" x14ac:dyDescent="0.35">
      <c r="A29" s="73"/>
      <c r="B29" s="66"/>
      <c r="C29" s="67"/>
      <c r="D29" s="21"/>
      <c r="E29" s="21" t="s">
        <v>101</v>
      </c>
      <c r="F29" s="21" t="s">
        <v>103</v>
      </c>
      <c r="G29" s="21" t="s">
        <v>99</v>
      </c>
      <c r="H29" s="21" t="s">
        <v>85</v>
      </c>
      <c r="I29" s="21" t="s">
        <v>177</v>
      </c>
      <c r="J29" s="21"/>
      <c r="K29" s="21" t="s">
        <v>110</v>
      </c>
      <c r="L29" s="21" t="s">
        <v>84</v>
      </c>
      <c r="M29" s="21" t="s">
        <v>89</v>
      </c>
      <c r="N29" s="21" t="s">
        <v>90</v>
      </c>
    </row>
    <row r="30" spans="1:14" ht="22.5" customHeight="1" x14ac:dyDescent="0.3">
      <c r="A30" s="73"/>
      <c r="B30" s="74" t="s">
        <v>233</v>
      </c>
      <c r="C30" s="77" t="s">
        <v>200</v>
      </c>
      <c r="D30" s="20"/>
      <c r="E30" s="20"/>
      <c r="F30" s="20" t="s">
        <v>42</v>
      </c>
      <c r="G30" s="20"/>
      <c r="H30" s="20"/>
      <c r="I30" s="20"/>
      <c r="J30" s="20"/>
      <c r="K30" s="20"/>
      <c r="L30" s="20"/>
      <c r="M30" s="20" t="s">
        <v>49</v>
      </c>
      <c r="N30" s="20"/>
    </row>
    <row r="31" spans="1:14" ht="22.5" customHeight="1" thickBot="1" x14ac:dyDescent="0.35">
      <c r="A31" s="73"/>
      <c r="B31" s="66"/>
      <c r="C31" s="67"/>
      <c r="D31" s="21"/>
      <c r="E31" s="21"/>
      <c r="F31" s="21" t="s">
        <v>101</v>
      </c>
      <c r="G31" s="21"/>
      <c r="H31" s="21"/>
      <c r="I31" s="21"/>
      <c r="J31" s="21"/>
      <c r="K31" s="21"/>
      <c r="L31" s="21"/>
      <c r="M31" s="21" t="s">
        <v>84</v>
      </c>
      <c r="N31" s="21"/>
    </row>
    <row r="32" spans="1:14" ht="22.5" customHeight="1" thickBot="1" x14ac:dyDescent="0.35">
      <c r="A32" s="53"/>
      <c r="B32" s="7"/>
      <c r="C32" s="8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22.5" customHeight="1" x14ac:dyDescent="0.3">
      <c r="A33" s="72" t="s">
        <v>4</v>
      </c>
      <c r="B33" s="74" t="s">
        <v>229</v>
      </c>
      <c r="C33" s="75" t="s">
        <v>196</v>
      </c>
      <c r="D33" s="20" t="s">
        <v>33</v>
      </c>
      <c r="E33" s="20" t="s">
        <v>46</v>
      </c>
      <c r="F33" s="20" t="s">
        <v>35</v>
      </c>
      <c r="G33" s="20" t="s">
        <v>129</v>
      </c>
      <c r="H33" s="20" t="s">
        <v>42</v>
      </c>
      <c r="I33" s="20"/>
      <c r="J33" s="20" t="s">
        <v>47</v>
      </c>
      <c r="K33" s="20"/>
      <c r="L33" s="20" t="s">
        <v>40</v>
      </c>
      <c r="M33" s="20" t="s">
        <v>42</v>
      </c>
      <c r="N33" s="20" t="s">
        <v>31</v>
      </c>
    </row>
    <row r="34" spans="1:14" ht="22.5" customHeight="1" thickBot="1" x14ac:dyDescent="0.35">
      <c r="A34" s="73"/>
      <c r="B34" s="66"/>
      <c r="C34" s="76"/>
      <c r="D34" s="21" t="s">
        <v>99</v>
      </c>
      <c r="E34" s="21" t="s">
        <v>82</v>
      </c>
      <c r="F34" s="21" t="s">
        <v>106</v>
      </c>
      <c r="G34" s="21" t="s">
        <v>88</v>
      </c>
      <c r="H34" s="21" t="s">
        <v>101</v>
      </c>
      <c r="I34" s="21"/>
      <c r="J34" s="21" t="s">
        <v>110</v>
      </c>
      <c r="K34" s="21"/>
      <c r="L34" s="21" t="s">
        <v>85</v>
      </c>
      <c r="M34" s="21" t="s">
        <v>92</v>
      </c>
      <c r="N34" s="21" t="s">
        <v>91</v>
      </c>
    </row>
    <row r="35" spans="1:14" ht="22.5" customHeight="1" x14ac:dyDescent="0.3">
      <c r="A35" s="73"/>
      <c r="B35" s="74" t="s">
        <v>230</v>
      </c>
      <c r="C35" s="75" t="s">
        <v>197</v>
      </c>
      <c r="D35" s="20" t="s">
        <v>44</v>
      </c>
      <c r="E35" s="20" t="s">
        <v>40</v>
      </c>
      <c r="F35" s="20" t="s">
        <v>44</v>
      </c>
      <c r="G35" s="20" t="s">
        <v>262</v>
      </c>
      <c r="H35" s="20" t="s">
        <v>47</v>
      </c>
      <c r="I35" s="20" t="s">
        <v>46</v>
      </c>
      <c r="J35" s="20" t="s">
        <v>33</v>
      </c>
      <c r="K35" s="20" t="s">
        <v>35</v>
      </c>
      <c r="L35" s="20" t="s">
        <v>33</v>
      </c>
      <c r="M35" s="20" t="s">
        <v>53</v>
      </c>
      <c r="N35" s="20" t="s">
        <v>42</v>
      </c>
    </row>
    <row r="36" spans="1:14" ht="22.5" customHeight="1" thickBot="1" x14ac:dyDescent="0.35">
      <c r="A36" s="73"/>
      <c r="B36" s="66"/>
      <c r="C36" s="76"/>
      <c r="D36" s="21"/>
      <c r="E36" s="21" t="s">
        <v>85</v>
      </c>
      <c r="F36" s="21" t="s">
        <v>101</v>
      </c>
      <c r="G36" s="21" t="s">
        <v>173</v>
      </c>
      <c r="H36" s="21" t="s">
        <v>100</v>
      </c>
      <c r="I36" s="21" t="s">
        <v>82</v>
      </c>
      <c r="J36" s="21" t="s">
        <v>107</v>
      </c>
      <c r="K36" s="21" t="s">
        <v>106</v>
      </c>
      <c r="L36" s="21" t="s">
        <v>107</v>
      </c>
      <c r="M36" s="21" t="s">
        <v>104</v>
      </c>
      <c r="N36" s="21" t="s">
        <v>92</v>
      </c>
    </row>
    <row r="37" spans="1:14" ht="22.5" customHeight="1" x14ac:dyDescent="0.3">
      <c r="A37" s="73"/>
      <c r="B37" s="74" t="s">
        <v>231</v>
      </c>
      <c r="C37" s="75" t="s">
        <v>198</v>
      </c>
      <c r="D37" s="20" t="s">
        <v>40</v>
      </c>
      <c r="E37" s="20" t="s">
        <v>44</v>
      </c>
      <c r="F37" s="20" t="s">
        <v>262</v>
      </c>
      <c r="G37" s="20" t="s">
        <v>44</v>
      </c>
      <c r="H37" s="20" t="s">
        <v>46</v>
      </c>
      <c r="I37" s="20" t="s">
        <v>47</v>
      </c>
      <c r="J37" s="20" t="s">
        <v>35</v>
      </c>
      <c r="K37" s="20" t="s">
        <v>33</v>
      </c>
      <c r="L37" s="20" t="s">
        <v>129</v>
      </c>
      <c r="M37" s="20"/>
      <c r="N37" s="20" t="s">
        <v>55</v>
      </c>
    </row>
    <row r="38" spans="1:14" ht="22.5" customHeight="1" thickBot="1" x14ac:dyDescent="0.35">
      <c r="A38" s="73"/>
      <c r="B38" s="66"/>
      <c r="C38" s="76"/>
      <c r="D38" s="21" t="s">
        <v>85</v>
      </c>
      <c r="E38" s="21"/>
      <c r="F38" s="21" t="s">
        <v>173</v>
      </c>
      <c r="G38" s="21" t="s">
        <v>101</v>
      </c>
      <c r="H38" s="21" t="s">
        <v>82</v>
      </c>
      <c r="I38" s="21" t="s">
        <v>100</v>
      </c>
      <c r="J38" s="21" t="s">
        <v>106</v>
      </c>
      <c r="K38" s="21" t="s">
        <v>107</v>
      </c>
      <c r="L38" s="21" t="s">
        <v>88</v>
      </c>
      <c r="M38" s="21"/>
      <c r="N38" s="21" t="s">
        <v>87</v>
      </c>
    </row>
    <row r="39" spans="1:14" ht="22.5" customHeight="1" x14ac:dyDescent="0.3">
      <c r="A39" s="73"/>
      <c r="B39" s="74" t="s">
        <v>232</v>
      </c>
      <c r="C39" s="75" t="s">
        <v>199</v>
      </c>
      <c r="D39" s="20" t="s">
        <v>46</v>
      </c>
      <c r="E39" s="20" t="s">
        <v>33</v>
      </c>
      <c r="F39" s="20" t="s">
        <v>129</v>
      </c>
      <c r="G39" s="20" t="s">
        <v>35</v>
      </c>
      <c r="H39" s="20"/>
      <c r="I39" s="20" t="s">
        <v>129</v>
      </c>
      <c r="J39" s="20" t="s">
        <v>40</v>
      </c>
      <c r="K39" s="20" t="s">
        <v>47</v>
      </c>
      <c r="L39" s="20"/>
      <c r="M39" s="20"/>
      <c r="N39" s="20"/>
    </row>
    <row r="40" spans="1:14" ht="22.5" customHeight="1" thickBot="1" x14ac:dyDescent="0.35">
      <c r="A40" s="73"/>
      <c r="B40" s="66"/>
      <c r="C40" s="76"/>
      <c r="D40" s="21" t="s">
        <v>82</v>
      </c>
      <c r="E40" s="21" t="s">
        <v>99</v>
      </c>
      <c r="F40" s="21" t="s">
        <v>88</v>
      </c>
      <c r="G40" s="21" t="s">
        <v>106</v>
      </c>
      <c r="H40" s="21"/>
      <c r="I40" s="21" t="s">
        <v>88</v>
      </c>
      <c r="J40" s="21" t="s">
        <v>85</v>
      </c>
      <c r="K40" s="21" t="s">
        <v>110</v>
      </c>
      <c r="L40" s="21"/>
      <c r="M40" s="21"/>
      <c r="N40" s="21"/>
    </row>
    <row r="41" spans="1:14" ht="22.5" customHeight="1" x14ac:dyDescent="0.3">
      <c r="A41" s="73"/>
      <c r="B41" s="74" t="s">
        <v>233</v>
      </c>
      <c r="C41" s="75" t="s">
        <v>200</v>
      </c>
      <c r="D41" s="20"/>
      <c r="E41" s="20"/>
      <c r="F41" s="20"/>
      <c r="G41" s="20"/>
      <c r="H41" s="20"/>
      <c r="I41" s="20"/>
      <c r="J41" s="20"/>
      <c r="K41" s="20" t="s">
        <v>40</v>
      </c>
      <c r="L41" s="20"/>
      <c r="M41" s="20"/>
      <c r="N41" s="20"/>
    </row>
    <row r="42" spans="1:14" ht="22.5" customHeight="1" thickBot="1" x14ac:dyDescent="0.35">
      <c r="A42" s="73"/>
      <c r="B42" s="66"/>
      <c r="C42" s="76"/>
      <c r="D42" s="21"/>
      <c r="E42" s="21"/>
      <c r="F42" s="21"/>
      <c r="G42" s="21"/>
      <c r="H42" s="21"/>
      <c r="I42" s="21"/>
      <c r="J42" s="21"/>
      <c r="K42" s="21" t="s">
        <v>85</v>
      </c>
      <c r="L42" s="21"/>
      <c r="M42" s="21"/>
      <c r="N42" s="21"/>
    </row>
    <row r="43" spans="1:14" ht="22.5" customHeight="1" thickBot="1" x14ac:dyDescent="0.35">
      <c r="A43" s="53"/>
      <c r="B43" s="7"/>
      <c r="C43" s="31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22.5" customHeight="1" x14ac:dyDescent="0.3">
      <c r="A44" s="72" t="s">
        <v>5</v>
      </c>
      <c r="B44" s="74" t="s">
        <v>229</v>
      </c>
      <c r="C44" s="75" t="s">
        <v>196</v>
      </c>
      <c r="D44" s="20" t="s">
        <v>47</v>
      </c>
      <c r="E44" s="20" t="s">
        <v>49</v>
      </c>
      <c r="F44" s="20"/>
      <c r="G44" s="20"/>
      <c r="H44" s="20" t="s">
        <v>40</v>
      </c>
      <c r="I44" s="20" t="s">
        <v>263</v>
      </c>
      <c r="J44" s="20" t="s">
        <v>44</v>
      </c>
      <c r="K44" s="20" t="s">
        <v>33</v>
      </c>
      <c r="L44" s="20" t="s">
        <v>44</v>
      </c>
      <c r="M44" s="20" t="s">
        <v>47</v>
      </c>
      <c r="N44" s="20"/>
    </row>
    <row r="45" spans="1:14" ht="22.5" customHeight="1" thickBot="1" x14ac:dyDescent="0.35">
      <c r="A45" s="73"/>
      <c r="B45" s="66"/>
      <c r="C45" s="76"/>
      <c r="D45" s="21" t="s">
        <v>100</v>
      </c>
      <c r="E45" s="21" t="s">
        <v>84</v>
      </c>
      <c r="F45" s="21"/>
      <c r="G45" s="21"/>
      <c r="H45" s="21" t="s">
        <v>85</v>
      </c>
      <c r="I45" s="21" t="s">
        <v>264</v>
      </c>
      <c r="J45" s="21"/>
      <c r="K45" s="21" t="s">
        <v>107</v>
      </c>
      <c r="L45" s="21" t="s">
        <v>92</v>
      </c>
      <c r="M45" s="21" t="s">
        <v>83</v>
      </c>
      <c r="N45" s="21"/>
    </row>
    <row r="46" spans="1:14" ht="22.5" customHeight="1" x14ac:dyDescent="0.3">
      <c r="A46" s="73"/>
      <c r="B46" s="74" t="s">
        <v>230</v>
      </c>
      <c r="C46" s="75" t="s">
        <v>197</v>
      </c>
      <c r="D46" s="20" t="s">
        <v>93</v>
      </c>
      <c r="E46" s="20" t="s">
        <v>47</v>
      </c>
      <c r="F46" s="20" t="s">
        <v>42</v>
      </c>
      <c r="G46" s="20" t="s">
        <v>47</v>
      </c>
      <c r="H46" s="20" t="s">
        <v>49</v>
      </c>
      <c r="I46" s="20" t="s">
        <v>40</v>
      </c>
      <c r="J46" s="20" t="s">
        <v>53</v>
      </c>
      <c r="K46" s="20" t="s">
        <v>44</v>
      </c>
      <c r="L46" s="20" t="s">
        <v>35</v>
      </c>
      <c r="M46" s="20" t="s">
        <v>33</v>
      </c>
      <c r="N46" s="20" t="s">
        <v>128</v>
      </c>
    </row>
    <row r="47" spans="1:14" ht="22.5" customHeight="1" thickBot="1" x14ac:dyDescent="0.35">
      <c r="A47" s="73"/>
      <c r="B47" s="66"/>
      <c r="C47" s="76"/>
      <c r="D47" s="21" t="s">
        <v>169</v>
      </c>
      <c r="E47" s="21" t="s">
        <v>83</v>
      </c>
      <c r="F47" s="21" t="s">
        <v>101</v>
      </c>
      <c r="G47" s="21" t="s">
        <v>100</v>
      </c>
      <c r="H47" s="21" t="s">
        <v>84</v>
      </c>
      <c r="I47" s="21" t="s">
        <v>85</v>
      </c>
      <c r="J47" s="21" t="s">
        <v>104</v>
      </c>
      <c r="K47" s="21"/>
      <c r="L47" s="21" t="s">
        <v>106</v>
      </c>
      <c r="M47" s="21" t="s">
        <v>107</v>
      </c>
      <c r="N47" s="21" t="s">
        <v>104</v>
      </c>
    </row>
    <row r="48" spans="1:14" ht="22.5" customHeight="1" x14ac:dyDescent="0.3">
      <c r="A48" s="73"/>
      <c r="B48" s="74" t="s">
        <v>231</v>
      </c>
      <c r="C48" s="75" t="s">
        <v>198</v>
      </c>
      <c r="D48" s="20" t="s">
        <v>40</v>
      </c>
      <c r="E48" s="20" t="s">
        <v>93</v>
      </c>
      <c r="F48" s="20" t="s">
        <v>47</v>
      </c>
      <c r="G48" s="20" t="s">
        <v>42</v>
      </c>
      <c r="H48" s="20" t="s">
        <v>46</v>
      </c>
      <c r="I48" s="20" t="s">
        <v>49</v>
      </c>
      <c r="J48" s="20" t="s">
        <v>129</v>
      </c>
      <c r="K48" s="20" t="s">
        <v>47</v>
      </c>
      <c r="L48" s="20" t="s">
        <v>47</v>
      </c>
      <c r="M48" s="20" t="s">
        <v>35</v>
      </c>
      <c r="N48" s="20" t="s">
        <v>42</v>
      </c>
    </row>
    <row r="49" spans="1:14" ht="22.5" customHeight="1" thickBot="1" x14ac:dyDescent="0.35">
      <c r="A49" s="73"/>
      <c r="B49" s="66"/>
      <c r="C49" s="76"/>
      <c r="D49" s="21" t="s">
        <v>85</v>
      </c>
      <c r="E49" s="21" t="s">
        <v>169</v>
      </c>
      <c r="F49" s="21" t="s">
        <v>100</v>
      </c>
      <c r="G49" s="21" t="s">
        <v>101</v>
      </c>
      <c r="H49" s="21" t="s">
        <v>82</v>
      </c>
      <c r="I49" s="21" t="s">
        <v>84</v>
      </c>
      <c r="J49" s="21" t="s">
        <v>88</v>
      </c>
      <c r="K49" s="21" t="s">
        <v>110</v>
      </c>
      <c r="L49" s="21" t="s">
        <v>41</v>
      </c>
      <c r="M49" s="21" t="s">
        <v>106</v>
      </c>
      <c r="N49" s="21" t="s">
        <v>92</v>
      </c>
    </row>
    <row r="50" spans="1:14" ht="22.5" customHeight="1" x14ac:dyDescent="0.3">
      <c r="A50" s="73"/>
      <c r="B50" s="74" t="s">
        <v>232</v>
      </c>
      <c r="C50" s="75" t="s">
        <v>199</v>
      </c>
      <c r="D50" s="20" t="s">
        <v>49</v>
      </c>
      <c r="E50" s="20" t="s">
        <v>35</v>
      </c>
      <c r="F50" s="20" t="s">
        <v>53</v>
      </c>
      <c r="G50" s="20" t="s">
        <v>40</v>
      </c>
      <c r="H50" s="20" t="s">
        <v>263</v>
      </c>
      <c r="I50" s="20" t="s">
        <v>46</v>
      </c>
      <c r="J50" s="20" t="s">
        <v>47</v>
      </c>
      <c r="K50" s="20" t="s">
        <v>53</v>
      </c>
      <c r="L50" s="20" t="s">
        <v>42</v>
      </c>
      <c r="M50" s="20" t="s">
        <v>55</v>
      </c>
      <c r="N50" s="20" t="s">
        <v>47</v>
      </c>
    </row>
    <row r="51" spans="1:14" ht="22.5" customHeight="1" thickBot="1" x14ac:dyDescent="0.35">
      <c r="A51" s="73"/>
      <c r="B51" s="66"/>
      <c r="C51" s="76"/>
      <c r="D51" s="21" t="s">
        <v>84</v>
      </c>
      <c r="E51" s="21" t="s">
        <v>106</v>
      </c>
      <c r="F51" s="21" t="s">
        <v>104</v>
      </c>
      <c r="G51" s="21" t="s">
        <v>85</v>
      </c>
      <c r="H51" s="21" t="s">
        <v>264</v>
      </c>
      <c r="I51" s="21" t="s">
        <v>82</v>
      </c>
      <c r="J51" s="21" t="s">
        <v>110</v>
      </c>
      <c r="K51" s="21" t="s">
        <v>104</v>
      </c>
      <c r="L51" s="21" t="s">
        <v>92</v>
      </c>
      <c r="M51" s="21" t="s">
        <v>87</v>
      </c>
      <c r="N51" s="21" t="s">
        <v>83</v>
      </c>
    </row>
    <row r="52" spans="1:14" ht="22.5" customHeight="1" x14ac:dyDescent="0.3">
      <c r="A52" s="73"/>
      <c r="B52" s="74" t="s">
        <v>233</v>
      </c>
      <c r="C52" s="75" t="s">
        <v>200</v>
      </c>
      <c r="D52" s="20"/>
      <c r="E52" s="20"/>
      <c r="F52" s="20" t="s">
        <v>33</v>
      </c>
      <c r="G52" s="20" t="s">
        <v>53</v>
      </c>
      <c r="H52" s="20"/>
      <c r="I52" s="20"/>
      <c r="J52" s="20"/>
      <c r="K52" s="20"/>
      <c r="L52" s="20"/>
      <c r="M52" s="20"/>
      <c r="N52" s="20"/>
    </row>
    <row r="53" spans="1:14" ht="22.5" customHeight="1" thickBot="1" x14ac:dyDescent="0.35">
      <c r="A53" s="73"/>
      <c r="B53" s="66"/>
      <c r="C53" s="76"/>
      <c r="D53" s="21"/>
      <c r="E53" s="21"/>
      <c r="F53" s="21" t="s">
        <v>99</v>
      </c>
      <c r="G53" s="21" t="s">
        <v>104</v>
      </c>
      <c r="H53" s="21"/>
      <c r="I53" s="21"/>
      <c r="J53" s="21"/>
      <c r="K53" s="21"/>
      <c r="L53" s="21"/>
      <c r="M53" s="21"/>
      <c r="N53" s="21"/>
    </row>
    <row r="54" spans="1:14" ht="22.5" customHeight="1" thickBot="1" x14ac:dyDescent="0.35">
      <c r="A54" s="53"/>
      <c r="B54" s="7"/>
      <c r="C54" s="3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22.5" customHeight="1" x14ac:dyDescent="0.3">
      <c r="A55" s="72" t="s">
        <v>6</v>
      </c>
      <c r="B55" s="74" t="s">
        <v>229</v>
      </c>
      <c r="C55" s="75" t="s">
        <v>196</v>
      </c>
      <c r="D55" s="20" t="s">
        <v>47</v>
      </c>
      <c r="E55" s="20" t="s">
        <v>49</v>
      </c>
      <c r="F55" s="20" t="s">
        <v>33</v>
      </c>
      <c r="G55" s="20"/>
      <c r="H55" s="20" t="s">
        <v>33</v>
      </c>
      <c r="I55" s="20" t="s">
        <v>35</v>
      </c>
      <c r="J55" s="20" t="s">
        <v>129</v>
      </c>
      <c r="K55" s="20" t="s">
        <v>108</v>
      </c>
      <c r="L55" s="20"/>
      <c r="M55" s="20"/>
      <c r="N55" s="20" t="s">
        <v>40</v>
      </c>
    </row>
    <row r="56" spans="1:14" ht="22.5" customHeight="1" thickBot="1" x14ac:dyDescent="0.35">
      <c r="A56" s="73"/>
      <c r="B56" s="66"/>
      <c r="C56" s="76"/>
      <c r="D56" s="21" t="s">
        <v>100</v>
      </c>
      <c r="E56" s="21" t="s">
        <v>84</v>
      </c>
      <c r="F56" s="21" t="s">
        <v>99</v>
      </c>
      <c r="G56" s="21"/>
      <c r="H56" s="21" t="s">
        <v>107</v>
      </c>
      <c r="I56" s="21" t="s">
        <v>106</v>
      </c>
      <c r="J56" s="21" t="s">
        <v>88</v>
      </c>
      <c r="K56" s="22" t="s">
        <v>109</v>
      </c>
      <c r="L56" s="21"/>
      <c r="M56" s="21"/>
      <c r="N56" s="21" t="s">
        <v>85</v>
      </c>
    </row>
    <row r="57" spans="1:14" ht="22.5" customHeight="1" x14ac:dyDescent="0.3">
      <c r="A57" s="73"/>
      <c r="B57" s="74" t="s">
        <v>230</v>
      </c>
      <c r="C57" s="75" t="s">
        <v>197</v>
      </c>
      <c r="D57" s="20" t="s">
        <v>35</v>
      </c>
      <c r="E57" s="20" t="s">
        <v>47</v>
      </c>
      <c r="F57" s="20" t="s">
        <v>40</v>
      </c>
      <c r="G57" s="20"/>
      <c r="H57" s="20" t="s">
        <v>47</v>
      </c>
      <c r="I57" s="20" t="s">
        <v>33</v>
      </c>
      <c r="J57" s="20" t="s">
        <v>108</v>
      </c>
      <c r="K57" s="20" t="s">
        <v>53</v>
      </c>
      <c r="L57" s="20" t="s">
        <v>42</v>
      </c>
      <c r="M57" s="20" t="s">
        <v>59</v>
      </c>
      <c r="N57" s="20" t="s">
        <v>52</v>
      </c>
    </row>
    <row r="58" spans="1:14" ht="22.5" customHeight="1" thickBot="1" x14ac:dyDescent="0.35">
      <c r="A58" s="73"/>
      <c r="B58" s="66"/>
      <c r="C58" s="76"/>
      <c r="D58" s="21" t="s">
        <v>106</v>
      </c>
      <c r="E58" s="21" t="s">
        <v>83</v>
      </c>
      <c r="F58" s="21" t="s">
        <v>85</v>
      </c>
      <c r="G58" s="21"/>
      <c r="H58" s="21" t="s">
        <v>100</v>
      </c>
      <c r="I58" s="21" t="s">
        <v>107</v>
      </c>
      <c r="J58" s="22" t="s">
        <v>109</v>
      </c>
      <c r="K58" s="21" t="s">
        <v>104</v>
      </c>
      <c r="L58" s="21" t="s">
        <v>43</v>
      </c>
      <c r="M58" s="21" t="s">
        <v>88</v>
      </c>
      <c r="N58" s="21" t="s">
        <v>90</v>
      </c>
    </row>
    <row r="59" spans="1:14" ht="22.5" customHeight="1" x14ac:dyDescent="0.3">
      <c r="A59" s="73"/>
      <c r="B59" s="74" t="s">
        <v>231</v>
      </c>
      <c r="C59" s="75" t="s">
        <v>198</v>
      </c>
      <c r="D59" s="20" t="s">
        <v>49</v>
      </c>
      <c r="E59" s="20" t="s">
        <v>40</v>
      </c>
      <c r="F59" s="20"/>
      <c r="G59" s="20" t="s">
        <v>33</v>
      </c>
      <c r="H59" s="20" t="s">
        <v>35</v>
      </c>
      <c r="I59" s="20" t="s">
        <v>47</v>
      </c>
      <c r="J59" s="20" t="s">
        <v>53</v>
      </c>
      <c r="K59" s="20" t="s">
        <v>42</v>
      </c>
      <c r="L59" s="20" t="s">
        <v>93</v>
      </c>
      <c r="M59" s="20" t="s">
        <v>29</v>
      </c>
      <c r="N59" s="20" t="s">
        <v>47</v>
      </c>
    </row>
    <row r="60" spans="1:14" ht="22.5" customHeight="1" thickBot="1" x14ac:dyDescent="0.35">
      <c r="A60" s="73"/>
      <c r="B60" s="66"/>
      <c r="C60" s="76"/>
      <c r="D60" s="21" t="s">
        <v>84</v>
      </c>
      <c r="E60" s="21" t="s">
        <v>85</v>
      </c>
      <c r="F60" s="21"/>
      <c r="G60" s="21" t="s">
        <v>99</v>
      </c>
      <c r="H60" s="21" t="s">
        <v>106</v>
      </c>
      <c r="I60" s="21" t="s">
        <v>100</v>
      </c>
      <c r="J60" s="21" t="s">
        <v>104</v>
      </c>
      <c r="K60" s="21" t="s">
        <v>101</v>
      </c>
      <c r="L60" s="21" t="s">
        <v>169</v>
      </c>
      <c r="M60" s="22" t="s">
        <v>82</v>
      </c>
      <c r="N60" s="21" t="s">
        <v>83</v>
      </c>
    </row>
    <row r="61" spans="1:14" ht="22.5" customHeight="1" x14ac:dyDescent="0.3">
      <c r="A61" s="73"/>
      <c r="B61" s="74" t="s">
        <v>232</v>
      </c>
      <c r="C61" s="75" t="s">
        <v>199</v>
      </c>
      <c r="D61" s="20"/>
      <c r="E61" s="20"/>
      <c r="F61" s="20"/>
      <c r="G61" s="20" t="s">
        <v>40</v>
      </c>
      <c r="H61" s="20"/>
      <c r="I61" s="20"/>
      <c r="J61" s="20"/>
      <c r="K61" s="20"/>
      <c r="L61" s="20" t="s">
        <v>49</v>
      </c>
      <c r="M61" s="20" t="s">
        <v>57</v>
      </c>
      <c r="N61" s="20" t="s">
        <v>46</v>
      </c>
    </row>
    <row r="62" spans="1:14" ht="22.5" customHeight="1" thickBot="1" x14ac:dyDescent="0.35">
      <c r="A62" s="73"/>
      <c r="B62" s="66"/>
      <c r="C62" s="76"/>
      <c r="D62" s="21"/>
      <c r="E62" s="21"/>
      <c r="F62" s="21"/>
      <c r="G62" s="21" t="s">
        <v>85</v>
      </c>
      <c r="H62" s="21"/>
      <c r="I62" s="21"/>
      <c r="J62" s="21"/>
      <c r="K62" s="21"/>
      <c r="L62" s="21" t="s">
        <v>84</v>
      </c>
      <c r="M62" s="21" t="s">
        <v>58</v>
      </c>
      <c r="N62" s="21" t="s">
        <v>82</v>
      </c>
    </row>
    <row r="63" spans="1:14" ht="22.5" customHeight="1" x14ac:dyDescent="0.3">
      <c r="A63" s="73"/>
      <c r="B63" s="74" t="s">
        <v>233</v>
      </c>
      <c r="C63" s="75" t="s">
        <v>200</v>
      </c>
      <c r="D63" s="20"/>
      <c r="E63" s="20"/>
      <c r="F63" s="20"/>
      <c r="G63" s="20"/>
      <c r="H63" s="20"/>
      <c r="I63" s="20"/>
      <c r="J63" s="20"/>
      <c r="K63" s="20"/>
      <c r="L63" s="20"/>
      <c r="M63" s="20" t="s">
        <v>49</v>
      </c>
      <c r="N63" s="20"/>
    </row>
    <row r="64" spans="1:14" ht="22.5" customHeight="1" thickBot="1" x14ac:dyDescent="0.35">
      <c r="A64" s="73"/>
      <c r="B64" s="66"/>
      <c r="C64" s="76"/>
      <c r="D64" s="21"/>
      <c r="E64" s="21"/>
      <c r="F64" s="21"/>
      <c r="G64" s="21"/>
      <c r="H64" s="21"/>
      <c r="I64" s="21"/>
      <c r="J64" s="21"/>
      <c r="K64" s="21"/>
      <c r="L64" s="21"/>
      <c r="M64" s="21" t="s">
        <v>84</v>
      </c>
      <c r="N64" s="21"/>
    </row>
    <row r="65" spans="1:14" ht="30" x14ac:dyDescent="0.3">
      <c r="A65" s="53"/>
      <c r="B65" s="7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1.2" x14ac:dyDescent="0.6">
      <c r="A66" s="5"/>
      <c r="B66" s="1"/>
      <c r="C66" s="4"/>
      <c r="E66" s="28" t="s">
        <v>192</v>
      </c>
      <c r="J66" s="28" t="s">
        <v>247</v>
      </c>
      <c r="K66" s="28"/>
      <c r="L66" s="28"/>
      <c r="M66" s="28"/>
    </row>
  </sheetData>
  <mergeCells count="78">
    <mergeCell ref="A9:A20"/>
    <mergeCell ref="A33:A42"/>
    <mergeCell ref="B33:B34"/>
    <mergeCell ref="A1:F1"/>
    <mergeCell ref="G1:G3"/>
    <mergeCell ref="H1:L1"/>
    <mergeCell ref="A2:F2"/>
    <mergeCell ref="H2:L2"/>
    <mergeCell ref="A3:F3"/>
    <mergeCell ref="H3:L3"/>
    <mergeCell ref="A5:A7"/>
    <mergeCell ref="B5:B7"/>
    <mergeCell ref="C5:C7"/>
    <mergeCell ref="D5:D6"/>
    <mergeCell ref="C17:C18"/>
    <mergeCell ref="B11:B12"/>
    <mergeCell ref="C11:C12"/>
    <mergeCell ref="A22:A31"/>
    <mergeCell ref="B26:B27"/>
    <mergeCell ref="C26:C27"/>
    <mergeCell ref="B28:B29"/>
    <mergeCell ref="C28:C29"/>
    <mergeCell ref="B30:B31"/>
    <mergeCell ref="C30:C31"/>
    <mergeCell ref="B22:B23"/>
    <mergeCell ref="C22:C23"/>
    <mergeCell ref="B24:B25"/>
    <mergeCell ref="C24:C25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A44:A53"/>
    <mergeCell ref="C48:C49"/>
    <mergeCell ref="B50:B51"/>
    <mergeCell ref="C50:C51"/>
    <mergeCell ref="B52:B53"/>
    <mergeCell ref="C52:C53"/>
    <mergeCell ref="B44:B45"/>
    <mergeCell ref="C44:C45"/>
    <mergeCell ref="B46:B47"/>
    <mergeCell ref="C46:C47"/>
    <mergeCell ref="B48:B49"/>
    <mergeCell ref="A55:A6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E5:E6"/>
    <mergeCell ref="J5:J6"/>
    <mergeCell ref="C9:C10"/>
    <mergeCell ref="B9:B10"/>
    <mergeCell ref="F5:F6"/>
    <mergeCell ref="G5:G6"/>
    <mergeCell ref="B13:B14"/>
    <mergeCell ref="C13:C14"/>
    <mergeCell ref="B15:B16"/>
    <mergeCell ref="C15:C16"/>
    <mergeCell ref="B17:B18"/>
    <mergeCell ref="B19:B20"/>
    <mergeCell ref="C19:C20"/>
    <mergeCell ref="N5:N6"/>
    <mergeCell ref="M5:M6"/>
    <mergeCell ref="H5:H6"/>
    <mergeCell ref="I5:I6"/>
    <mergeCell ref="L5:L6"/>
    <mergeCell ref="K5:K6"/>
  </mergeCells>
  <dataValidations count="2">
    <dataValidation type="list" allowBlank="1" showInputMessage="1" showErrorMessage="1" sqref="D9:D10">
      <formula1>Список_предм</formula1>
    </dataValidation>
    <dataValidation type="list" showDropDown="1" showInputMessage="1" showErrorMessage="1" promptTitle="Выберите преподавателя" sqref="M53 L12 L58 M62 L49 M42 M40 M38 M20:N20 L14 M18 M23 J16 M25 L16:M1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Выберите преподавателя">
          <x14:formula1>
            <xm:f>Преподы!$A$2:$A$19</xm:f>
          </x14:formula1>
          <xm:sqref>N29 M27 N31 N60 N38 N56 N53 N51 N36 N49 N45 N42 N40 N58</xm:sqref>
        </x14:dataValidation>
        <x14:dataValidation type="list" allowBlank="1" showInputMessage="1" showErrorMessage="1">
          <x14:formula1>
            <xm:f>Предметы!$A$2:$A$300</xm:f>
          </x14:formula1>
          <xm:sqref>N13 N63 N24 N33 N35 N37 N39 N41 N44 N48 M26 N50 N52 N61 N22 N15 N17 N19 E10:E11 F11 G9 D13:K13 D44:L44 D46:K46 D11 H11:K11 D24:L24 D28:N28 D35:L35 D55:N55 D30:L30 D52:L52 D48:K48 D33:L33 D41:L41 D61:L61 D59:N59 D57:L57 D63:L63 D26:K26 D17:L17 D22:L22 D15:K15 D19:L19 M11:N11 N9 D37:L37 N30 D50:K50 N57 D39:L39</xm:sqref>
        </x14:dataValidation>
        <x14:dataValidation type="list" allowBlank="1" showInputMessage="1" showErrorMessage="1" promptTitle="Выберите преподавателя">
          <x14:formula1>
            <xm:f>Преподы!$A$2:$A$206</xm:f>
          </x14:formula1>
          <xm:sqref>N20 M12:N12 D49:K49 D16:K16 D20:L20 D31:L31 D29:M29 D36:L36 D34:L34 D42:L42 D56:M56 D60:M60 D14:K14 D38:L38 D62:L62 D64:L64 D53:L53 D58:L58 D23:L23 D18:L18 D51:K51 D27:K27 D12:K12 D45:L45 D25:L25 D47:L47 N34 G10:G11 N18 N16 N14 N23 N64 D40:L40 M49 N27</xm:sqref>
        </x14:dataValidation>
        <x14:dataValidation type="list" allowBlank="1" showInputMessage="1" showErrorMessage="1" promptTitle="Выберите преподавателя">
          <x14:formula1>
            <xm:f>Преподы!$A$2:$A$204</xm:f>
          </x14:formula1>
          <xm:sqref>N62</xm:sqref>
        </x14:dataValidation>
        <x14:dataValidation type="list" allowBlank="1" showInputMessage="1" showErrorMessage="1">
          <x14:formula1>
            <xm:f>Преподы!$A$2:$A$45</xm:f>
          </x14:formula1>
          <xm:sqref>M58 N25</xm:sqref>
        </x14:dataValidation>
        <x14:dataValidation type="list" allowBlank="1" showInputMessage="1" showErrorMessage="1">
          <x14:formula1>
            <xm:f>Предметы!$E$2:$E$100</xm:f>
          </x14:formula1>
          <xm:sqref>N26 M57</xm:sqref>
        </x14:dataValidation>
        <x14:dataValidation type="list" allowBlank="1" showInputMessage="1" showErrorMessage="1">
          <x14:formula1>
            <xm:f>Предметы!#REF!</xm:f>
          </x14:formula1>
          <xm:sqref>N46</xm:sqref>
        </x14:dataValidation>
        <x14:dataValidation type="list" allowBlank="1" showInputMessage="1" showErrorMessage="1">
          <x14:formula1>
            <xm:f>Преподы!#REF!</xm:f>
          </x14:formula1>
          <xm:sqref>N47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22" zoomScale="52" zoomScaleNormal="52" workbookViewId="0">
      <selection activeCell="E58" sqref="E58:E59"/>
    </sheetView>
  </sheetViews>
  <sheetFormatPr defaultRowHeight="14.4" x14ac:dyDescent="0.3"/>
  <cols>
    <col min="1" max="1" width="12.44140625" customWidth="1"/>
    <col min="2" max="2" width="22.44140625" customWidth="1"/>
    <col min="3" max="3" width="12.6640625" bestFit="1" customWidth="1"/>
    <col min="4" max="9" width="44.5546875" customWidth="1"/>
    <col min="10" max="13" width="48.44140625" customWidth="1"/>
  </cols>
  <sheetData>
    <row r="1" spans="1:13" ht="45" x14ac:dyDescent="0.75">
      <c r="A1" s="23" t="s">
        <v>7</v>
      </c>
      <c r="B1" s="23"/>
      <c r="C1" s="23"/>
      <c r="D1" s="23"/>
      <c r="F1" s="79" t="s">
        <v>9</v>
      </c>
      <c r="G1" s="19" t="s">
        <v>8</v>
      </c>
      <c r="I1" s="19"/>
      <c r="J1" s="19"/>
      <c r="K1" s="19"/>
      <c r="L1" s="19"/>
      <c r="M1" s="19"/>
    </row>
    <row r="2" spans="1:13" ht="30" x14ac:dyDescent="0.5">
      <c r="A2" s="81" t="s">
        <v>241</v>
      </c>
      <c r="B2" s="81"/>
      <c r="C2" s="81"/>
      <c r="D2" s="81"/>
      <c r="F2" s="79"/>
      <c r="G2" s="28" t="s">
        <v>242</v>
      </c>
      <c r="I2" s="28"/>
      <c r="J2" s="28"/>
      <c r="K2" s="28"/>
      <c r="L2" s="28"/>
      <c r="M2" s="28"/>
    </row>
    <row r="3" spans="1:13" ht="25.2" thickBot="1" x14ac:dyDescent="0.35">
      <c r="A3" s="83"/>
      <c r="B3" s="83"/>
      <c r="C3" s="83"/>
      <c r="D3" s="83"/>
      <c r="F3" s="79"/>
      <c r="G3" s="18"/>
      <c r="H3" s="84"/>
      <c r="I3" s="84"/>
      <c r="J3" s="84"/>
      <c r="K3" s="84"/>
      <c r="L3" s="84"/>
      <c r="M3" s="84"/>
    </row>
    <row r="4" spans="1:13" ht="31.2" customHeight="1" x14ac:dyDescent="0.3">
      <c r="A4" s="85" t="s">
        <v>0</v>
      </c>
      <c r="B4" s="109" t="s">
        <v>10</v>
      </c>
      <c r="C4" s="113" t="s">
        <v>1</v>
      </c>
      <c r="D4" s="64" t="s">
        <v>160</v>
      </c>
      <c r="E4" s="64" t="s">
        <v>165</v>
      </c>
      <c r="F4" s="64" t="s">
        <v>161</v>
      </c>
      <c r="G4" s="64" t="s">
        <v>162</v>
      </c>
      <c r="H4" s="64" t="s">
        <v>163</v>
      </c>
      <c r="I4" s="64" t="s">
        <v>164</v>
      </c>
    </row>
    <row r="5" spans="1:13" ht="34.200000000000003" customHeight="1" x14ac:dyDescent="0.3">
      <c r="A5" s="86"/>
      <c r="B5" s="110"/>
      <c r="C5" s="114"/>
      <c r="D5" s="65"/>
      <c r="E5" s="65"/>
      <c r="F5" s="65"/>
      <c r="G5" s="65"/>
      <c r="H5" s="65"/>
      <c r="I5" s="65"/>
    </row>
    <row r="6" spans="1:13" ht="39" customHeight="1" thickBot="1" x14ac:dyDescent="0.35">
      <c r="A6" s="87"/>
      <c r="B6" s="111"/>
      <c r="C6" s="115"/>
      <c r="D6" s="12"/>
      <c r="E6" s="12"/>
      <c r="F6" s="12"/>
      <c r="G6" s="12"/>
      <c r="H6" s="12"/>
      <c r="I6" s="12"/>
    </row>
    <row r="7" spans="1:13" ht="30.6" thickBot="1" x14ac:dyDescent="0.35">
      <c r="A7" s="53"/>
      <c r="B7" s="7"/>
      <c r="C7" s="8"/>
      <c r="D7" s="10"/>
      <c r="E7" s="10"/>
      <c r="F7" s="10"/>
      <c r="G7" s="9"/>
      <c r="H7" s="9"/>
      <c r="I7" s="9"/>
    </row>
    <row r="8" spans="1:13" ht="18" customHeight="1" x14ac:dyDescent="0.35">
      <c r="A8" s="94" t="s">
        <v>2</v>
      </c>
      <c r="B8" s="70" t="s">
        <v>239</v>
      </c>
      <c r="C8" s="96">
        <v>0</v>
      </c>
      <c r="D8" s="47" t="str">
        <f>'[1]2 курс'!$D$9</f>
        <v xml:space="preserve">Разговор о важном </v>
      </c>
      <c r="E8" s="54" t="str">
        <f>$D$8</f>
        <v xml:space="preserve">Разговор о важном </v>
      </c>
      <c r="F8" s="55" t="str">
        <f>$E$8</f>
        <v xml:space="preserve">Разговор о важном </v>
      </c>
      <c r="G8" s="20" t="str">
        <f>$F$8</f>
        <v xml:space="preserve">Разговор о важном </v>
      </c>
      <c r="H8" s="54" t="str">
        <f>$G$8</f>
        <v xml:space="preserve">Разговор о важном </v>
      </c>
      <c r="I8" s="55" t="str">
        <f>$H$8</f>
        <v xml:space="preserve">Разговор о важном </v>
      </c>
    </row>
    <row r="9" spans="1:13" ht="18.75" customHeight="1" thickBot="1" x14ac:dyDescent="0.35">
      <c r="A9" s="94"/>
      <c r="B9" s="95"/>
      <c r="C9" s="97"/>
      <c r="D9" s="21" t="str">
        <f>Преподы!$A$44</f>
        <v>Кочнева О.П.</v>
      </c>
      <c r="E9" s="134" t="str">
        <f>'[1]2 курс'!$K$15</f>
        <v>Щербакова Р.В.</v>
      </c>
      <c r="F9" s="21" t="str">
        <f>'[1]2 курс'!$L$15</f>
        <v>Гопко Н.С.</v>
      </c>
      <c r="G9" s="21" t="str">
        <f>'[1]2 курс'!$H$15</f>
        <v>Давыдова С.И.</v>
      </c>
      <c r="H9" s="39" t="str">
        <f>'[1]2 курс'!$I$15</f>
        <v>Бочарова М.В.</v>
      </c>
      <c r="I9" s="21" t="str">
        <f>'[1]2 курс'!$J$15</f>
        <v xml:space="preserve">Андреева Т.А. </v>
      </c>
    </row>
    <row r="10" spans="1:13" ht="18" customHeight="1" x14ac:dyDescent="0.3">
      <c r="A10" s="94"/>
      <c r="B10" s="74" t="s">
        <v>224</v>
      </c>
      <c r="C10" s="77" t="s">
        <v>196</v>
      </c>
      <c r="D10" s="20" t="s">
        <v>259</v>
      </c>
      <c r="E10" s="22" t="s">
        <v>132</v>
      </c>
      <c r="F10" s="20" t="s">
        <v>59</v>
      </c>
      <c r="G10" s="22" t="s">
        <v>115</v>
      </c>
      <c r="H10" s="38" t="s">
        <v>191</v>
      </c>
      <c r="I10" s="20" t="s">
        <v>209</v>
      </c>
    </row>
    <row r="11" spans="1:13" ht="18.75" customHeight="1" thickBot="1" x14ac:dyDescent="0.35">
      <c r="A11" s="94"/>
      <c r="B11" s="66"/>
      <c r="C11" s="67"/>
      <c r="D11" s="21" t="s">
        <v>167</v>
      </c>
      <c r="E11" s="21" t="s">
        <v>110</v>
      </c>
      <c r="F11" s="21" t="s">
        <v>88</v>
      </c>
      <c r="G11" s="21" t="s">
        <v>195</v>
      </c>
      <c r="H11" s="36" t="s">
        <v>173</v>
      </c>
      <c r="I11" s="21" t="s">
        <v>221</v>
      </c>
    </row>
    <row r="12" spans="1:13" ht="18" customHeight="1" x14ac:dyDescent="0.3">
      <c r="A12" s="94"/>
      <c r="B12" s="74" t="s">
        <v>225</v>
      </c>
      <c r="C12" s="116" t="s">
        <v>197</v>
      </c>
      <c r="D12" s="20" t="s">
        <v>124</v>
      </c>
      <c r="E12" s="20" t="s">
        <v>59</v>
      </c>
      <c r="F12" s="20" t="s">
        <v>118</v>
      </c>
      <c r="G12" s="38" t="s">
        <v>191</v>
      </c>
      <c r="H12" s="20" t="s">
        <v>171</v>
      </c>
      <c r="I12" s="20" t="s">
        <v>178</v>
      </c>
    </row>
    <row r="13" spans="1:13" ht="18.75" customHeight="1" thickBot="1" x14ac:dyDescent="0.35">
      <c r="A13" s="94"/>
      <c r="B13" s="66"/>
      <c r="C13" s="117"/>
      <c r="D13" s="21" t="s">
        <v>167</v>
      </c>
      <c r="E13" s="21" t="s">
        <v>88</v>
      </c>
      <c r="F13" s="21" t="s">
        <v>166</v>
      </c>
      <c r="G13" s="36" t="s">
        <v>173</v>
      </c>
      <c r="H13" s="21" t="s">
        <v>90</v>
      </c>
      <c r="I13" s="21" t="s">
        <v>221</v>
      </c>
    </row>
    <row r="14" spans="1:13" ht="18" customHeight="1" x14ac:dyDescent="0.3">
      <c r="A14" s="94"/>
      <c r="B14" s="74" t="s">
        <v>226</v>
      </c>
      <c r="C14" s="77" t="s">
        <v>198</v>
      </c>
      <c r="D14" s="20" t="s">
        <v>260</v>
      </c>
      <c r="E14" s="20" t="s">
        <v>118</v>
      </c>
      <c r="F14" s="20" t="s">
        <v>44</v>
      </c>
      <c r="G14" s="20" t="s">
        <v>116</v>
      </c>
      <c r="H14" s="20" t="s">
        <v>139</v>
      </c>
      <c r="I14" s="20" t="s">
        <v>218</v>
      </c>
    </row>
    <row r="15" spans="1:13" ht="18.75" customHeight="1" thickBot="1" x14ac:dyDescent="0.35">
      <c r="A15" s="94"/>
      <c r="B15" s="66"/>
      <c r="C15" s="67"/>
      <c r="D15" s="21" t="s">
        <v>166</v>
      </c>
      <c r="E15" s="21" t="s">
        <v>90</v>
      </c>
      <c r="F15" s="21" t="s">
        <v>101</v>
      </c>
      <c r="G15" s="21" t="s">
        <v>189</v>
      </c>
      <c r="H15" s="21" t="s">
        <v>176</v>
      </c>
      <c r="I15" s="21" t="s">
        <v>99</v>
      </c>
    </row>
    <row r="16" spans="1:13" ht="18" customHeight="1" x14ac:dyDescent="0.3">
      <c r="A16" s="94"/>
      <c r="B16" s="74" t="s">
        <v>227</v>
      </c>
      <c r="C16" s="77" t="s">
        <v>199</v>
      </c>
      <c r="D16" s="20" t="s">
        <v>259</v>
      </c>
      <c r="E16" s="20" t="s">
        <v>35</v>
      </c>
      <c r="F16" s="22" t="s">
        <v>132</v>
      </c>
      <c r="G16" s="20" t="s">
        <v>118</v>
      </c>
      <c r="H16" s="20" t="s">
        <v>120</v>
      </c>
      <c r="I16" s="20" t="s">
        <v>149</v>
      </c>
    </row>
    <row r="17" spans="1:9" ht="18.75" customHeight="1" thickBot="1" x14ac:dyDescent="0.35">
      <c r="A17" s="94"/>
      <c r="B17" s="66"/>
      <c r="C17" s="67"/>
      <c r="D17" s="21" t="s">
        <v>167</v>
      </c>
      <c r="E17" s="21" t="s">
        <v>173</v>
      </c>
      <c r="F17" s="21" t="s">
        <v>110</v>
      </c>
      <c r="G17" s="21" t="s">
        <v>90</v>
      </c>
      <c r="H17" s="21" t="s">
        <v>176</v>
      </c>
      <c r="I17" s="21" t="s">
        <v>91</v>
      </c>
    </row>
    <row r="18" spans="1:9" ht="17.399999999999999" x14ac:dyDescent="0.3">
      <c r="A18" s="94"/>
      <c r="B18" s="74" t="s">
        <v>228</v>
      </c>
      <c r="C18" s="77" t="s">
        <v>200</v>
      </c>
      <c r="D18" s="20"/>
      <c r="E18" s="20"/>
      <c r="F18" s="20"/>
      <c r="G18" s="20"/>
      <c r="H18" s="20"/>
      <c r="I18" s="20"/>
    </row>
    <row r="19" spans="1:9" ht="18" customHeight="1" thickBot="1" x14ac:dyDescent="0.35">
      <c r="A19" s="94"/>
      <c r="B19" s="66"/>
      <c r="C19" s="67"/>
      <c r="D19" s="21"/>
      <c r="E19" s="21"/>
      <c r="F19" s="21"/>
      <c r="G19" s="21"/>
      <c r="H19" s="21"/>
      <c r="I19" s="21"/>
    </row>
    <row r="20" spans="1:9" ht="18.75" customHeight="1" thickBot="1" x14ac:dyDescent="0.35">
      <c r="A20" s="62"/>
      <c r="B20" s="7"/>
      <c r="C20" s="8"/>
      <c r="D20" s="10"/>
      <c r="E20" s="10"/>
      <c r="F20" s="10"/>
      <c r="G20" s="9"/>
      <c r="H20" s="9"/>
      <c r="I20" s="9"/>
    </row>
    <row r="21" spans="1:9" ht="18" customHeight="1" x14ac:dyDescent="0.3">
      <c r="A21" s="72" t="s">
        <v>3</v>
      </c>
      <c r="B21" s="74" t="s">
        <v>229</v>
      </c>
      <c r="C21" s="77" t="s">
        <v>196</v>
      </c>
      <c r="D21" s="20" t="s">
        <v>116</v>
      </c>
      <c r="E21" s="20" t="s">
        <v>33</v>
      </c>
      <c r="F21" s="20"/>
      <c r="G21" s="20" t="s">
        <v>94</v>
      </c>
      <c r="H21" s="60" t="s">
        <v>217</v>
      </c>
      <c r="I21" s="20" t="s">
        <v>252</v>
      </c>
    </row>
    <row r="22" spans="1:9" ht="18.75" customHeight="1" thickBot="1" x14ac:dyDescent="0.35">
      <c r="A22" s="73"/>
      <c r="B22" s="66"/>
      <c r="C22" s="67"/>
      <c r="D22" s="21" t="s">
        <v>103</v>
      </c>
      <c r="E22" s="21" t="s">
        <v>99</v>
      </c>
      <c r="F22" s="21"/>
      <c r="G22" s="21" t="s">
        <v>169</v>
      </c>
      <c r="H22" s="61" t="s">
        <v>173</v>
      </c>
      <c r="I22" s="21"/>
    </row>
    <row r="23" spans="1:9" ht="18" customHeight="1" x14ac:dyDescent="0.3">
      <c r="A23" s="73"/>
      <c r="B23" s="74" t="s">
        <v>230</v>
      </c>
      <c r="C23" s="77" t="s">
        <v>197</v>
      </c>
      <c r="D23" s="20" t="s">
        <v>117</v>
      </c>
      <c r="E23" s="20" t="s">
        <v>44</v>
      </c>
      <c r="F23" s="20" t="s">
        <v>40</v>
      </c>
      <c r="G23" s="60" t="s">
        <v>217</v>
      </c>
      <c r="H23" s="20" t="s">
        <v>218</v>
      </c>
      <c r="I23" s="20" t="s">
        <v>94</v>
      </c>
    </row>
    <row r="24" spans="1:9" ht="18.75" customHeight="1" thickBot="1" x14ac:dyDescent="0.35">
      <c r="A24" s="73"/>
      <c r="B24" s="66"/>
      <c r="C24" s="67"/>
      <c r="D24" s="21" t="s">
        <v>166</v>
      </c>
      <c r="E24" s="21" t="s">
        <v>92</v>
      </c>
      <c r="F24" s="21" t="s">
        <v>168</v>
      </c>
      <c r="G24" s="61" t="s">
        <v>173</v>
      </c>
      <c r="H24" s="21" t="s">
        <v>99</v>
      </c>
      <c r="I24" s="21" t="s">
        <v>169</v>
      </c>
    </row>
    <row r="25" spans="1:9" ht="18" customHeight="1" x14ac:dyDescent="0.3">
      <c r="A25" s="73"/>
      <c r="B25" s="74" t="s">
        <v>231</v>
      </c>
      <c r="C25" s="77" t="s">
        <v>198</v>
      </c>
      <c r="D25" s="20" t="s">
        <v>118</v>
      </c>
      <c r="E25" s="20" t="s">
        <v>118</v>
      </c>
      <c r="F25" s="20" t="s">
        <v>116</v>
      </c>
      <c r="G25" s="20" t="s">
        <v>116</v>
      </c>
      <c r="H25" s="20" t="s">
        <v>120</v>
      </c>
      <c r="I25" s="20" t="s">
        <v>209</v>
      </c>
    </row>
    <row r="26" spans="1:9" ht="18.75" customHeight="1" thickBot="1" x14ac:dyDescent="0.35">
      <c r="A26" s="73"/>
      <c r="B26" s="66"/>
      <c r="C26" s="67"/>
      <c r="D26" s="21" t="s">
        <v>166</v>
      </c>
      <c r="E26" s="21" t="s">
        <v>90</v>
      </c>
      <c r="F26" s="21" t="s">
        <v>170</v>
      </c>
      <c r="G26" s="21" t="s">
        <v>189</v>
      </c>
      <c r="H26" s="21" t="s">
        <v>176</v>
      </c>
      <c r="I26" s="21" t="s">
        <v>221</v>
      </c>
    </row>
    <row r="27" spans="1:9" ht="18" customHeight="1" x14ac:dyDescent="0.3">
      <c r="A27" s="73"/>
      <c r="B27" s="74" t="s">
        <v>232</v>
      </c>
      <c r="C27" s="77" t="s">
        <v>199</v>
      </c>
      <c r="D27" s="20"/>
      <c r="E27" s="20" t="s">
        <v>40</v>
      </c>
      <c r="F27" s="20" t="s">
        <v>35</v>
      </c>
      <c r="G27" s="20" t="s">
        <v>258</v>
      </c>
      <c r="H27" s="20" t="s">
        <v>133</v>
      </c>
      <c r="I27" s="20" t="s">
        <v>135</v>
      </c>
    </row>
    <row r="28" spans="1:9" ht="18.75" customHeight="1" thickBot="1" x14ac:dyDescent="0.35">
      <c r="A28" s="73"/>
      <c r="B28" s="66"/>
      <c r="C28" s="67"/>
      <c r="D28" s="21"/>
      <c r="E28" s="21" t="s">
        <v>168</v>
      </c>
      <c r="F28" s="21" t="s">
        <v>173</v>
      </c>
      <c r="G28" s="21" t="s">
        <v>175</v>
      </c>
      <c r="H28" s="21" t="s">
        <v>82</v>
      </c>
      <c r="I28" s="21" t="s">
        <v>177</v>
      </c>
    </row>
    <row r="29" spans="1:9" ht="17.399999999999999" x14ac:dyDescent="0.3">
      <c r="A29" s="73"/>
      <c r="B29" s="74" t="s">
        <v>233</v>
      </c>
      <c r="C29" s="77" t="s">
        <v>200</v>
      </c>
      <c r="D29" s="20"/>
      <c r="E29" s="20"/>
      <c r="F29" s="20"/>
      <c r="G29" s="20"/>
      <c r="H29" s="20"/>
      <c r="I29" s="20"/>
    </row>
    <row r="30" spans="1:9" ht="18" customHeight="1" thickBot="1" x14ac:dyDescent="0.35">
      <c r="A30" s="73"/>
      <c r="B30" s="66"/>
      <c r="C30" s="67"/>
      <c r="D30" s="21"/>
      <c r="E30" s="21"/>
      <c r="F30" s="21"/>
      <c r="G30" s="21"/>
      <c r="H30" s="21"/>
      <c r="I30" s="21"/>
    </row>
    <row r="31" spans="1:9" ht="18.75" customHeight="1" thickBot="1" x14ac:dyDescent="0.35">
      <c r="A31" s="53"/>
      <c r="B31" s="7"/>
      <c r="C31" s="8"/>
      <c r="D31" s="10"/>
      <c r="E31" s="10"/>
      <c r="F31" s="10"/>
      <c r="G31" s="9"/>
      <c r="H31" s="9"/>
      <c r="I31" s="9"/>
    </row>
    <row r="32" spans="1:9" ht="18" customHeight="1" x14ac:dyDescent="0.3">
      <c r="A32" s="72" t="s">
        <v>4</v>
      </c>
      <c r="B32" s="74" t="s">
        <v>229</v>
      </c>
      <c r="C32" s="77" t="s">
        <v>196</v>
      </c>
      <c r="D32" s="20" t="s">
        <v>261</v>
      </c>
      <c r="E32" s="20"/>
      <c r="F32" s="20" t="s">
        <v>93</v>
      </c>
      <c r="G32" s="20" t="s">
        <v>187</v>
      </c>
      <c r="H32" s="20" t="s">
        <v>171</v>
      </c>
      <c r="I32" s="20"/>
    </row>
    <row r="33" spans="1:9" ht="18.75" customHeight="1" thickBot="1" x14ac:dyDescent="0.35">
      <c r="A33" s="73"/>
      <c r="B33" s="66"/>
      <c r="C33" s="67"/>
      <c r="D33" s="21" t="s">
        <v>166</v>
      </c>
      <c r="E33" s="21"/>
      <c r="F33" s="21" t="s">
        <v>169</v>
      </c>
      <c r="G33" s="21" t="s">
        <v>104</v>
      </c>
      <c r="H33" s="21" t="s">
        <v>90</v>
      </c>
      <c r="I33" s="21"/>
    </row>
    <row r="34" spans="1:9" ht="18" customHeight="1" x14ac:dyDescent="0.3">
      <c r="A34" s="73"/>
      <c r="B34" s="74" t="s">
        <v>230</v>
      </c>
      <c r="C34" s="77" t="s">
        <v>197</v>
      </c>
      <c r="D34" s="20" t="s">
        <v>117</v>
      </c>
      <c r="E34" s="20" t="s">
        <v>128</v>
      </c>
      <c r="F34" s="20" t="s">
        <v>116</v>
      </c>
      <c r="G34" s="20" t="s">
        <v>118</v>
      </c>
      <c r="H34" s="20" t="s">
        <v>146</v>
      </c>
      <c r="I34" s="20"/>
    </row>
    <row r="35" spans="1:9" ht="18.75" customHeight="1" thickBot="1" x14ac:dyDescent="0.35">
      <c r="A35" s="73"/>
      <c r="B35" s="66"/>
      <c r="C35" s="67"/>
      <c r="D35" s="21" t="s">
        <v>166</v>
      </c>
      <c r="E35" s="21" t="s">
        <v>104</v>
      </c>
      <c r="F35" s="21" t="s">
        <v>170</v>
      </c>
      <c r="G35" s="21" t="s">
        <v>90</v>
      </c>
      <c r="H35" s="21" t="s">
        <v>168</v>
      </c>
      <c r="I35" s="21"/>
    </row>
    <row r="36" spans="1:9" ht="18" customHeight="1" x14ac:dyDescent="0.3">
      <c r="A36" s="73"/>
      <c r="B36" s="74" t="s">
        <v>231</v>
      </c>
      <c r="C36" s="77" t="s">
        <v>198</v>
      </c>
      <c r="D36" s="20" t="s">
        <v>116</v>
      </c>
      <c r="E36" s="20" t="s">
        <v>119</v>
      </c>
      <c r="F36" s="20" t="s">
        <v>118</v>
      </c>
      <c r="G36" s="20" t="s">
        <v>218</v>
      </c>
      <c r="H36" s="20" t="s">
        <v>121</v>
      </c>
      <c r="I36" s="20" t="s">
        <v>138</v>
      </c>
    </row>
    <row r="37" spans="1:9" ht="18.75" customHeight="1" thickBot="1" x14ac:dyDescent="0.35">
      <c r="A37" s="73"/>
      <c r="B37" s="66"/>
      <c r="C37" s="67"/>
      <c r="D37" s="21" t="s">
        <v>103</v>
      </c>
      <c r="E37" s="21" t="s">
        <v>90</v>
      </c>
      <c r="F37" s="21" t="s">
        <v>166</v>
      </c>
      <c r="G37" s="21" t="s">
        <v>99</v>
      </c>
      <c r="H37" s="21" t="s">
        <v>176</v>
      </c>
      <c r="I37" s="21" t="s">
        <v>185</v>
      </c>
    </row>
    <row r="38" spans="1:9" ht="18" customHeight="1" x14ac:dyDescent="0.3">
      <c r="A38" s="73"/>
      <c r="B38" s="74" t="s">
        <v>232</v>
      </c>
      <c r="C38" s="77" t="s">
        <v>199</v>
      </c>
      <c r="D38" s="20"/>
      <c r="E38" s="20"/>
      <c r="F38" s="20" t="s">
        <v>33</v>
      </c>
      <c r="G38" s="20"/>
      <c r="H38" s="20" t="s">
        <v>139</v>
      </c>
      <c r="I38" s="20" t="s">
        <v>186</v>
      </c>
    </row>
    <row r="39" spans="1:9" ht="18.75" customHeight="1" thickBot="1" x14ac:dyDescent="0.35">
      <c r="A39" s="73"/>
      <c r="B39" s="66"/>
      <c r="C39" s="67"/>
      <c r="D39" s="21"/>
      <c r="E39" s="21"/>
      <c r="F39" s="21" t="s">
        <v>183</v>
      </c>
      <c r="G39" s="21"/>
      <c r="H39" s="21" t="s">
        <v>176</v>
      </c>
      <c r="I39" s="21" t="s">
        <v>177</v>
      </c>
    </row>
    <row r="40" spans="1:9" ht="17.399999999999999" x14ac:dyDescent="0.3">
      <c r="A40" s="73"/>
      <c r="B40" s="74" t="s">
        <v>233</v>
      </c>
      <c r="C40" s="77" t="s">
        <v>200</v>
      </c>
      <c r="D40" s="20"/>
      <c r="E40" s="20"/>
      <c r="F40" s="20"/>
      <c r="G40" s="20"/>
      <c r="H40" s="20"/>
      <c r="I40" s="20"/>
    </row>
    <row r="41" spans="1:9" ht="17.399999999999999" customHeight="1" thickBot="1" x14ac:dyDescent="0.35">
      <c r="A41" s="73"/>
      <c r="B41" s="66"/>
      <c r="C41" s="67"/>
      <c r="D41" s="21"/>
      <c r="E41" s="21"/>
      <c r="F41" s="21"/>
      <c r="G41" s="21"/>
      <c r="H41" s="21"/>
      <c r="I41" s="21"/>
    </row>
    <row r="42" spans="1:9" ht="18" customHeight="1" thickBot="1" x14ac:dyDescent="0.35">
      <c r="A42" s="53"/>
      <c r="B42" s="7"/>
      <c r="C42" s="8"/>
      <c r="D42" s="10"/>
      <c r="E42" s="10"/>
      <c r="F42" s="10"/>
      <c r="G42" s="9"/>
      <c r="H42" s="9"/>
      <c r="I42" s="9"/>
    </row>
    <row r="43" spans="1:9" ht="18.75" customHeight="1" x14ac:dyDescent="0.3">
      <c r="A43" s="112" t="s">
        <v>5</v>
      </c>
      <c r="B43" s="100" t="s">
        <v>229</v>
      </c>
      <c r="C43" s="116" t="s">
        <v>196</v>
      </c>
      <c r="D43" s="20" t="s">
        <v>261</v>
      </c>
      <c r="E43" s="20" t="s">
        <v>44</v>
      </c>
      <c r="F43" s="20" t="s">
        <v>40</v>
      </c>
      <c r="G43" s="20" t="s">
        <v>146</v>
      </c>
      <c r="H43" s="60" t="s">
        <v>217</v>
      </c>
      <c r="I43" s="20" t="s">
        <v>94</v>
      </c>
    </row>
    <row r="44" spans="1:9" ht="18.75" customHeight="1" thickBot="1" x14ac:dyDescent="0.35">
      <c r="A44" s="112"/>
      <c r="B44" s="102"/>
      <c r="C44" s="118"/>
      <c r="D44" s="21" t="s">
        <v>166</v>
      </c>
      <c r="E44" s="21" t="s">
        <v>92</v>
      </c>
      <c r="F44" s="21" t="s">
        <v>168</v>
      </c>
      <c r="G44" s="21" t="s">
        <v>168</v>
      </c>
      <c r="H44" s="61" t="s">
        <v>173</v>
      </c>
      <c r="I44" s="21" t="s">
        <v>169</v>
      </c>
    </row>
    <row r="45" spans="1:9" ht="17.399999999999999" customHeight="1" x14ac:dyDescent="0.3">
      <c r="A45" s="112"/>
      <c r="B45" s="74" t="s">
        <v>230</v>
      </c>
      <c r="C45" s="77" t="s">
        <v>197</v>
      </c>
      <c r="D45" s="20" t="s">
        <v>115</v>
      </c>
      <c r="E45" s="20" t="s">
        <v>119</v>
      </c>
      <c r="F45" s="22" t="s">
        <v>132</v>
      </c>
      <c r="G45" s="20" t="s">
        <v>117</v>
      </c>
      <c r="H45" s="20" t="s">
        <v>146</v>
      </c>
      <c r="I45" s="20" t="s">
        <v>135</v>
      </c>
    </row>
    <row r="46" spans="1:9" ht="18" customHeight="1" thickBot="1" x14ac:dyDescent="0.35">
      <c r="A46" s="112"/>
      <c r="B46" s="66"/>
      <c r="C46" s="67"/>
      <c r="D46" s="21" t="s">
        <v>103</v>
      </c>
      <c r="E46" s="21" t="s">
        <v>90</v>
      </c>
      <c r="F46" s="21" t="s">
        <v>110</v>
      </c>
      <c r="G46" s="21" t="s">
        <v>195</v>
      </c>
      <c r="H46" s="21" t="s">
        <v>168</v>
      </c>
      <c r="I46" s="134" t="s">
        <v>177</v>
      </c>
    </row>
    <row r="47" spans="1:9" ht="18.75" customHeight="1" x14ac:dyDescent="0.3">
      <c r="A47" s="112"/>
      <c r="B47" s="100" t="s">
        <v>231</v>
      </c>
      <c r="C47" s="77" t="s">
        <v>198</v>
      </c>
      <c r="D47" s="20" t="s">
        <v>40</v>
      </c>
      <c r="E47" s="22" t="s">
        <v>132</v>
      </c>
      <c r="F47" s="20" t="s">
        <v>35</v>
      </c>
      <c r="G47" s="20" t="s">
        <v>258</v>
      </c>
      <c r="H47" s="20" t="s">
        <v>121</v>
      </c>
      <c r="I47" s="135" t="s">
        <v>159</v>
      </c>
    </row>
    <row r="48" spans="1:9" ht="18.75" customHeight="1" thickBot="1" x14ac:dyDescent="0.35">
      <c r="A48" s="112"/>
      <c r="B48" s="102"/>
      <c r="C48" s="118"/>
      <c r="D48" s="21" t="s">
        <v>168</v>
      </c>
      <c r="E48" s="21" t="s">
        <v>110</v>
      </c>
      <c r="F48" s="21" t="s">
        <v>173</v>
      </c>
      <c r="G48" s="21" t="s">
        <v>175</v>
      </c>
      <c r="H48" s="21" t="s">
        <v>176</v>
      </c>
      <c r="I48" s="134" t="s">
        <v>177</v>
      </c>
    </row>
    <row r="49" spans="1:9" ht="17.399999999999999" customHeight="1" x14ac:dyDescent="0.3">
      <c r="A49" s="112"/>
      <c r="B49" s="100" t="s">
        <v>232</v>
      </c>
      <c r="C49" s="116" t="s">
        <v>199</v>
      </c>
      <c r="D49" s="20" t="s">
        <v>118</v>
      </c>
      <c r="E49" s="20" t="s">
        <v>35</v>
      </c>
      <c r="F49" s="20"/>
      <c r="G49" s="27"/>
      <c r="H49" s="20" t="s">
        <v>133</v>
      </c>
      <c r="I49" s="24" t="s">
        <v>217</v>
      </c>
    </row>
    <row r="50" spans="1:9" ht="18" customHeight="1" thickBot="1" x14ac:dyDescent="0.35">
      <c r="A50" s="112"/>
      <c r="B50" s="102"/>
      <c r="C50" s="118"/>
      <c r="D50" s="21" t="s">
        <v>166</v>
      </c>
      <c r="E50" s="21" t="s">
        <v>173</v>
      </c>
      <c r="F50" s="22"/>
      <c r="G50" s="22"/>
      <c r="H50" s="21" t="s">
        <v>82</v>
      </c>
      <c r="I50" s="25" t="s">
        <v>173</v>
      </c>
    </row>
    <row r="51" spans="1:9" ht="17.399999999999999" x14ac:dyDescent="0.3">
      <c r="A51" s="112"/>
      <c r="B51" s="74" t="s">
        <v>233</v>
      </c>
      <c r="C51" s="77" t="s">
        <v>200</v>
      </c>
      <c r="D51" s="20"/>
      <c r="E51" s="20"/>
      <c r="F51" s="20"/>
      <c r="G51" s="20"/>
      <c r="H51" s="20"/>
      <c r="I51" s="20"/>
    </row>
    <row r="52" spans="1:9" s="13" customFormat="1" ht="18" customHeight="1" thickBot="1" x14ac:dyDescent="0.35">
      <c r="A52" s="112"/>
      <c r="B52" s="66"/>
      <c r="C52" s="67"/>
      <c r="D52" s="21"/>
      <c r="E52" s="21"/>
      <c r="F52" s="21"/>
      <c r="G52" s="21"/>
      <c r="H52" s="21"/>
      <c r="I52" s="21"/>
    </row>
    <row r="53" spans="1:9" s="13" customFormat="1" ht="18.75" customHeight="1" thickBot="1" x14ac:dyDescent="0.35">
      <c r="A53" s="63"/>
      <c r="B53" s="7"/>
      <c r="C53" s="8"/>
      <c r="D53" s="10"/>
      <c r="E53" s="10"/>
      <c r="F53" s="10"/>
      <c r="G53" s="9"/>
      <c r="H53" s="9"/>
      <c r="I53" s="9"/>
    </row>
    <row r="54" spans="1:9" s="13" customFormat="1" ht="18" customHeight="1" x14ac:dyDescent="0.3">
      <c r="A54" s="107" t="s">
        <v>6</v>
      </c>
      <c r="B54" s="100" t="s">
        <v>229</v>
      </c>
      <c r="C54" s="103" t="s">
        <v>196</v>
      </c>
      <c r="D54" s="20" t="s">
        <v>218</v>
      </c>
      <c r="E54" s="20" t="s">
        <v>128</v>
      </c>
      <c r="F54" s="20" t="s">
        <v>59</v>
      </c>
      <c r="G54" s="20" t="s">
        <v>117</v>
      </c>
      <c r="H54" s="38" t="s">
        <v>191</v>
      </c>
      <c r="I54" s="60" t="s">
        <v>148</v>
      </c>
    </row>
    <row r="55" spans="1:9" s="13" customFormat="1" ht="18.75" customHeight="1" thickBot="1" x14ac:dyDescent="0.35">
      <c r="A55" s="94"/>
      <c r="B55" s="102"/>
      <c r="C55" s="104"/>
      <c r="D55" s="21" t="s">
        <v>183</v>
      </c>
      <c r="E55" s="21" t="s">
        <v>104</v>
      </c>
      <c r="F55" s="21" t="s">
        <v>88</v>
      </c>
      <c r="G55" s="21" t="s">
        <v>195</v>
      </c>
      <c r="H55" s="36" t="s">
        <v>173</v>
      </c>
      <c r="I55" s="22"/>
    </row>
    <row r="56" spans="1:9" s="13" customFormat="1" ht="17.399999999999999" customHeight="1" x14ac:dyDescent="0.3">
      <c r="A56" s="94"/>
      <c r="B56" s="100" t="s">
        <v>230</v>
      </c>
      <c r="C56" s="103" t="s">
        <v>197</v>
      </c>
      <c r="D56" s="20" t="s">
        <v>117</v>
      </c>
      <c r="E56" s="20" t="s">
        <v>208</v>
      </c>
      <c r="F56" s="20" t="s">
        <v>116</v>
      </c>
      <c r="G56" s="20" t="s">
        <v>150</v>
      </c>
      <c r="H56" s="20" t="s">
        <v>218</v>
      </c>
      <c r="I56" s="20" t="s">
        <v>250</v>
      </c>
    </row>
    <row r="57" spans="1:9" s="13" customFormat="1" ht="18" customHeight="1" thickBot="1" x14ac:dyDescent="0.35">
      <c r="A57" s="94"/>
      <c r="B57" s="102"/>
      <c r="C57" s="104"/>
      <c r="D57" s="21" t="s">
        <v>166</v>
      </c>
      <c r="E57" s="21" t="s">
        <v>90</v>
      </c>
      <c r="F57" s="21" t="s">
        <v>170</v>
      </c>
      <c r="G57" s="21" t="s">
        <v>190</v>
      </c>
      <c r="H57" s="21" t="s">
        <v>99</v>
      </c>
      <c r="I57" s="134" t="s">
        <v>109</v>
      </c>
    </row>
    <row r="58" spans="1:9" s="13" customFormat="1" ht="24.75" customHeight="1" x14ac:dyDescent="0.3">
      <c r="A58" s="94"/>
      <c r="B58" s="100" t="s">
        <v>231</v>
      </c>
      <c r="C58" s="105" t="s">
        <v>198</v>
      </c>
      <c r="D58" s="20" t="s">
        <v>115</v>
      </c>
      <c r="E58" s="20" t="s">
        <v>59</v>
      </c>
      <c r="F58" s="20" t="s">
        <v>127</v>
      </c>
      <c r="G58" s="20" t="s">
        <v>152</v>
      </c>
      <c r="H58" s="20"/>
      <c r="I58" s="20" t="s">
        <v>146</v>
      </c>
    </row>
    <row r="59" spans="1:9" s="13" customFormat="1" ht="24.75" customHeight="1" thickBot="1" x14ac:dyDescent="0.35">
      <c r="A59" s="94"/>
      <c r="B59" s="102"/>
      <c r="C59" s="106"/>
      <c r="D59" s="21" t="s">
        <v>103</v>
      </c>
      <c r="E59" s="21" t="s">
        <v>88</v>
      </c>
      <c r="F59" s="21" t="s">
        <v>91</v>
      </c>
      <c r="G59" s="26" t="s">
        <v>87</v>
      </c>
      <c r="H59" s="29"/>
      <c r="I59" s="21" t="s">
        <v>168</v>
      </c>
    </row>
    <row r="60" spans="1:9" s="13" customFormat="1" ht="17.399999999999999" customHeight="1" x14ac:dyDescent="0.3">
      <c r="A60" s="94"/>
      <c r="B60" s="100" t="s">
        <v>232</v>
      </c>
      <c r="C60" s="105" t="s">
        <v>199</v>
      </c>
      <c r="D60" s="20" t="s">
        <v>261</v>
      </c>
      <c r="E60" s="20" t="s">
        <v>40</v>
      </c>
      <c r="F60" s="20" t="s">
        <v>33</v>
      </c>
      <c r="G60" s="20" t="s">
        <v>115</v>
      </c>
      <c r="H60" s="40"/>
      <c r="I60" s="20" t="s">
        <v>252</v>
      </c>
    </row>
    <row r="61" spans="1:9" s="13" customFormat="1" ht="18" customHeight="1" thickBot="1" x14ac:dyDescent="0.35">
      <c r="A61" s="94"/>
      <c r="B61" s="102"/>
      <c r="C61" s="106"/>
      <c r="D61" s="21" t="s">
        <v>166</v>
      </c>
      <c r="E61" s="21" t="s">
        <v>168</v>
      </c>
      <c r="F61" s="21" t="s">
        <v>183</v>
      </c>
      <c r="G61" s="21" t="s">
        <v>195</v>
      </c>
      <c r="H61" s="39"/>
      <c r="I61" s="21"/>
    </row>
    <row r="62" spans="1:9" s="13" customFormat="1" ht="36" customHeight="1" x14ac:dyDescent="0.3">
      <c r="A62" s="94"/>
      <c r="B62" s="74" t="s">
        <v>233</v>
      </c>
      <c r="C62" s="98" t="s">
        <v>200</v>
      </c>
      <c r="D62" s="20"/>
      <c r="E62" s="20"/>
      <c r="F62" s="20"/>
      <c r="G62" s="20"/>
      <c r="H62" s="20"/>
      <c r="I62" s="20"/>
    </row>
    <row r="63" spans="1:9" s="13" customFormat="1" ht="18" customHeight="1" thickBot="1" x14ac:dyDescent="0.35">
      <c r="A63" s="108"/>
      <c r="B63" s="66"/>
      <c r="C63" s="99"/>
      <c r="D63" s="21"/>
      <c r="E63" s="21"/>
      <c r="F63" s="21"/>
      <c r="G63" s="21"/>
      <c r="H63" s="21"/>
      <c r="I63" s="21"/>
    </row>
    <row r="64" spans="1:9" s="13" customFormat="1" ht="18" customHeight="1" x14ac:dyDescent="0.35">
      <c r="A64" s="45"/>
      <c r="B64" s="45"/>
      <c r="C64" s="45"/>
      <c r="D64" s="28" t="s">
        <v>192</v>
      </c>
      <c r="E64" s="45"/>
      <c r="G64" s="28" t="s">
        <v>246</v>
      </c>
      <c r="H64" s="45"/>
      <c r="I64" s="45"/>
    </row>
    <row r="65" spans="1:9" s="13" customFormat="1" ht="18" customHeight="1" x14ac:dyDescent="0.3">
      <c r="A65" s="45"/>
      <c r="B65" s="45"/>
      <c r="C65" s="45"/>
      <c r="D65" s="45"/>
      <c r="E65" s="45"/>
      <c r="F65" s="45"/>
      <c r="G65" s="45"/>
      <c r="H65" s="45"/>
      <c r="I65" s="45"/>
    </row>
    <row r="66" spans="1:9" s="13" customFormat="1" ht="18" customHeight="1" x14ac:dyDescent="0.3">
      <c r="A66" s="45"/>
      <c r="B66" s="45"/>
      <c r="C66" s="45"/>
      <c r="D66" s="45"/>
      <c r="E66" s="45"/>
      <c r="F66" s="45"/>
      <c r="G66" s="45"/>
      <c r="H66" s="45"/>
      <c r="I66" s="45"/>
    </row>
    <row r="67" spans="1:9" s="13" customFormat="1" ht="18" customHeight="1" x14ac:dyDescent="0.3">
      <c r="A67" s="45"/>
      <c r="B67" s="45"/>
      <c r="C67" s="45"/>
      <c r="D67" s="45"/>
      <c r="E67" s="45"/>
      <c r="F67" s="45"/>
      <c r="G67" s="45"/>
      <c r="H67" s="45"/>
      <c r="I67" s="45"/>
    </row>
    <row r="68" spans="1:9" s="13" customFormat="1" ht="18" customHeight="1" x14ac:dyDescent="0.3">
      <c r="A68" s="45"/>
      <c r="B68" s="45"/>
      <c r="C68" s="45"/>
      <c r="D68" s="45"/>
      <c r="E68" s="45"/>
      <c r="F68" s="45"/>
      <c r="G68" s="45"/>
      <c r="H68" s="45"/>
      <c r="I68" s="45"/>
    </row>
    <row r="69" spans="1:9" s="13" customFormat="1" ht="20.25" customHeight="1" x14ac:dyDescent="0.3">
      <c r="A69" s="45"/>
      <c r="B69" s="45"/>
      <c r="C69" s="45"/>
      <c r="D69" s="45"/>
      <c r="E69" s="45"/>
      <c r="F69" s="45"/>
      <c r="G69" s="45"/>
      <c r="H69" s="45"/>
      <c r="I69" s="45"/>
    </row>
    <row r="70" spans="1:9" s="13" customFormat="1" ht="20.25" customHeight="1" x14ac:dyDescent="0.3">
      <c r="A70" s="45"/>
      <c r="B70" s="45"/>
      <c r="C70" s="45"/>
      <c r="D70" s="45"/>
      <c r="E70" s="45"/>
      <c r="F70" s="45"/>
      <c r="G70" s="45"/>
      <c r="H70" s="45"/>
      <c r="I70" s="45"/>
    </row>
    <row r="71" spans="1:9" s="13" customFormat="1" ht="30" customHeight="1" x14ac:dyDescent="0.3">
      <c r="A71" s="45"/>
      <c r="B71" s="45"/>
      <c r="C71" s="45"/>
      <c r="D71" s="45"/>
      <c r="E71" s="45"/>
      <c r="F71" s="45"/>
      <c r="G71" s="45"/>
      <c r="H71" s="45"/>
      <c r="I71" s="45"/>
    </row>
    <row r="72" spans="1:9" s="13" customFormat="1" ht="30" customHeight="1" x14ac:dyDescent="0.3">
      <c r="A72" s="45"/>
      <c r="B72" s="45"/>
      <c r="C72" s="45"/>
      <c r="D72" s="45"/>
      <c r="E72" s="45"/>
      <c r="F72" s="45"/>
      <c r="G72" s="45"/>
      <c r="H72" s="45"/>
      <c r="I72" s="45"/>
    </row>
    <row r="73" spans="1:9" s="13" customFormat="1" x14ac:dyDescent="0.3">
      <c r="A73" s="45"/>
      <c r="B73" s="45"/>
      <c r="C73" s="45"/>
      <c r="D73" s="45"/>
      <c r="E73" s="45"/>
      <c r="F73" s="45"/>
      <c r="G73" s="45"/>
      <c r="H73" s="45"/>
      <c r="I73" s="45"/>
    </row>
    <row r="74" spans="1:9" s="13" customFormat="1" x14ac:dyDescent="0.3">
      <c r="A74" s="45"/>
      <c r="B74" s="45"/>
      <c r="C74" s="45"/>
      <c r="D74" s="45"/>
      <c r="E74" s="45"/>
      <c r="F74" s="45"/>
      <c r="G74" s="45"/>
      <c r="H74" s="45"/>
      <c r="I74" s="45"/>
    </row>
    <row r="75" spans="1:9" s="13" customFormat="1" ht="30" x14ac:dyDescent="0.3">
      <c r="A75" s="30"/>
      <c r="C75" s="42"/>
      <c r="D75" s="43"/>
      <c r="E75" s="43"/>
      <c r="F75" s="44"/>
      <c r="G75" s="44"/>
      <c r="H75" s="44"/>
      <c r="I75" s="44"/>
    </row>
    <row r="76" spans="1:9" s="13" customFormat="1" ht="30" x14ac:dyDescent="0.3">
      <c r="C76" s="42"/>
      <c r="D76" s="43"/>
      <c r="E76" s="43"/>
      <c r="F76" s="44"/>
      <c r="G76" s="44"/>
      <c r="H76" s="44"/>
      <c r="I76" s="44"/>
    </row>
    <row r="77" spans="1:9" ht="30" x14ac:dyDescent="0.3">
      <c r="A77" s="13"/>
      <c r="B77" s="13"/>
      <c r="C77" s="42"/>
      <c r="D77" s="43"/>
      <c r="E77" s="43"/>
      <c r="F77" s="44"/>
      <c r="G77" s="44"/>
      <c r="H77" s="44"/>
      <c r="I77" s="44"/>
    </row>
    <row r="78" spans="1:9" ht="30" x14ac:dyDescent="0.3">
      <c r="A78" s="13"/>
      <c r="B78" s="13"/>
      <c r="C78" s="42"/>
      <c r="D78" s="43"/>
      <c r="E78" s="43"/>
      <c r="F78" s="44"/>
      <c r="G78" s="44"/>
      <c r="H78" s="44"/>
      <c r="I78" s="44"/>
    </row>
    <row r="79" spans="1:9" ht="31.2" x14ac:dyDescent="0.6">
      <c r="C79" s="4"/>
      <c r="D79" s="4"/>
      <c r="E79" s="4"/>
      <c r="F79" s="4"/>
      <c r="H79" s="46"/>
      <c r="I79" s="46"/>
    </row>
  </sheetData>
  <mergeCells count="70">
    <mergeCell ref="B58:B59"/>
    <mergeCell ref="B60:B61"/>
    <mergeCell ref="B47:B48"/>
    <mergeCell ref="B43:B44"/>
    <mergeCell ref="B49:B50"/>
    <mergeCell ref="B56:B57"/>
    <mergeCell ref="B54:B55"/>
    <mergeCell ref="C43:C44"/>
    <mergeCell ref="C45:C46"/>
    <mergeCell ref="C47:C48"/>
    <mergeCell ref="C49:C50"/>
    <mergeCell ref="C51:C52"/>
    <mergeCell ref="C40:C41"/>
    <mergeCell ref="C21:C22"/>
    <mergeCell ref="C23:C24"/>
    <mergeCell ref="C25:C26"/>
    <mergeCell ref="C27:C28"/>
    <mergeCell ref="C29:C30"/>
    <mergeCell ref="C32:C33"/>
    <mergeCell ref="C34:C35"/>
    <mergeCell ref="C36:C37"/>
    <mergeCell ref="C38:C39"/>
    <mergeCell ref="C18:C19"/>
    <mergeCell ref="C4:C6"/>
    <mergeCell ref="D4:D5"/>
    <mergeCell ref="E4:E5"/>
    <mergeCell ref="F4:F5"/>
    <mergeCell ref="C10:C11"/>
    <mergeCell ref="C12:C13"/>
    <mergeCell ref="C14:C15"/>
    <mergeCell ref="C16:C17"/>
    <mergeCell ref="A43:A52"/>
    <mergeCell ref="A32:A41"/>
    <mergeCell ref="B32:B33"/>
    <mergeCell ref="B34:B35"/>
    <mergeCell ref="B36:B37"/>
    <mergeCell ref="B38:B39"/>
    <mergeCell ref="B40:B41"/>
    <mergeCell ref="B45:B46"/>
    <mergeCell ref="B51:B52"/>
    <mergeCell ref="B14:B15"/>
    <mergeCell ref="B16:B17"/>
    <mergeCell ref="B18:B19"/>
    <mergeCell ref="A21:A30"/>
    <mergeCell ref="B21:B22"/>
    <mergeCell ref="B23:B24"/>
    <mergeCell ref="B25:B26"/>
    <mergeCell ref="B27:B28"/>
    <mergeCell ref="B29:B30"/>
    <mergeCell ref="F1:F3"/>
    <mergeCell ref="A2:D2"/>
    <mergeCell ref="A3:D3"/>
    <mergeCell ref="H3:M3"/>
    <mergeCell ref="A4:A6"/>
    <mergeCell ref="B4:B6"/>
    <mergeCell ref="I4:I5"/>
    <mergeCell ref="G4:G5"/>
    <mergeCell ref="H4:H5"/>
    <mergeCell ref="B8:B9"/>
    <mergeCell ref="C8:C9"/>
    <mergeCell ref="A8:A19"/>
    <mergeCell ref="B62:B63"/>
    <mergeCell ref="C62:C63"/>
    <mergeCell ref="C54:C55"/>
    <mergeCell ref="C56:C57"/>
    <mergeCell ref="C58:C59"/>
    <mergeCell ref="C60:C61"/>
    <mergeCell ref="A54:A63"/>
    <mergeCell ref="B10:B11"/>
    <mergeCell ref="B12:B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Предметы!$E$2:$E$100</xm:f>
          </x14:formula1>
          <xm:sqref>F49:F50 D58:I58 D25:I25 D49:E49 D16:I16 D47:H47 D43 D45:I45 E27:I27 D62:I62 D38:I38 H59:H61 G50 G8 D51:I51 D60:G60 F43:I43 F23:I23 F34:I34 D29:I29 D14:I14 D9:I10 D36:I36 D18:I18 D21:I21 D56:H56 D12:I12 D32:I32 D40:I40 H49:I49 I60 I54:I56 D23 D34 D54 F54:H54</xm:sqref>
        </x14:dataValidation>
        <x14:dataValidation type="list" allowBlank="1" showInputMessage="1" showErrorMessage="1">
          <x14:formula1>
            <xm:f>Предметы!$A$2:$A$300</xm:f>
          </x14:formula1>
          <xm:sqref>D27</xm:sqref>
        </x14:dataValidation>
        <x14:dataValidation type="list" allowBlank="1" showInputMessage="1" showErrorMessage="1">
          <x14:formula1>
            <xm:f>Преподы!$A$2:$A$45</xm:f>
          </x14:formula1>
          <xm:sqref>D44 F24:I24 D17:I17 D11:I11 D63:I63 I61 D46:I46 D15:I15 D52:I52 D30:I30 D26:I26 D19:I19 D33:I33 D57:I57 I59 D48:H48 D13:I13 D61:G61 D37:I37 D41:I41 H50:I50 D28:I28 I47:I48 F44:I44 F55:H55 D39:I39 F35:I35 D59:G59 D50:E50 D24 D35 D55 D22:I22</xm:sqref>
        </x14:dataValidation>
        <x14:dataValidation type="list" allowBlank="1" showInputMessage="1" showErrorMessage="1">
          <x14:formula1>
            <xm:f>Преподы!#REF!</xm:f>
          </x14:formula1>
          <xm:sqref>E24 E44 E35 E55</xm:sqref>
        </x14:dataValidation>
        <x14:dataValidation type="list" allowBlank="1" showInputMessage="1" showErrorMessage="1">
          <x14:formula1>
            <xm:f>Предметы!#REF!</xm:f>
          </x14:formula1>
          <xm:sqref>E23 E43 E34 E54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57" zoomScaleNormal="57"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G37" sqref="G37:G38"/>
    </sheetView>
  </sheetViews>
  <sheetFormatPr defaultRowHeight="14.4" x14ac:dyDescent="0.3"/>
  <cols>
    <col min="1" max="1" width="9.33203125" customWidth="1"/>
    <col min="2" max="2" width="29.44140625" customWidth="1"/>
    <col min="3" max="3" width="12.6640625" bestFit="1" customWidth="1"/>
    <col min="4" max="4" width="32.6640625" customWidth="1"/>
    <col min="5" max="5" width="35.6640625" customWidth="1"/>
    <col min="6" max="6" width="31.33203125" customWidth="1"/>
    <col min="7" max="7" width="36.109375" customWidth="1"/>
    <col min="8" max="8" width="33.21875" customWidth="1"/>
    <col min="9" max="9" width="35.109375" customWidth="1"/>
    <col min="10" max="10" width="32.44140625" customWidth="1"/>
    <col min="11" max="11" width="34.21875" customWidth="1"/>
  </cols>
  <sheetData>
    <row r="1" spans="1:11" ht="45" x14ac:dyDescent="0.75">
      <c r="A1" s="78" t="s">
        <v>7</v>
      </c>
      <c r="B1" s="78"/>
      <c r="C1" s="78"/>
      <c r="D1" s="78"/>
      <c r="E1" s="78"/>
      <c r="F1" s="2"/>
      <c r="G1" s="79" t="s">
        <v>9</v>
      </c>
      <c r="H1" s="80" t="s">
        <v>8</v>
      </c>
      <c r="I1" s="80"/>
      <c r="J1" s="80"/>
      <c r="K1" s="80"/>
    </row>
    <row r="2" spans="1:11" ht="30" x14ac:dyDescent="0.5">
      <c r="A2" s="81" t="s">
        <v>241</v>
      </c>
      <c r="B2" s="81"/>
      <c r="C2" s="81"/>
      <c r="D2" s="81"/>
      <c r="F2" s="2"/>
      <c r="G2" s="79"/>
      <c r="H2" s="82" t="s">
        <v>242</v>
      </c>
      <c r="I2" s="82"/>
      <c r="J2" s="82"/>
      <c r="K2" s="82"/>
    </row>
    <row r="3" spans="1:11" ht="24.6" x14ac:dyDescent="0.3">
      <c r="A3" s="83"/>
      <c r="B3" s="83"/>
      <c r="C3" s="83"/>
      <c r="D3" s="83"/>
      <c r="F3" s="2"/>
      <c r="G3" s="79"/>
      <c r="H3" s="84"/>
      <c r="I3" s="84"/>
      <c r="J3" s="84"/>
      <c r="K3" s="84"/>
    </row>
    <row r="4" spans="1:11" ht="31.8" thickBot="1" x14ac:dyDescent="0.65">
      <c r="A4" s="5"/>
      <c r="C4" s="3"/>
    </row>
    <row r="5" spans="1:11" s="11" customFormat="1" ht="45" customHeight="1" x14ac:dyDescent="0.3">
      <c r="A5" s="124" t="s">
        <v>0</v>
      </c>
      <c r="B5" s="109" t="s">
        <v>10</v>
      </c>
      <c r="C5" s="113" t="s">
        <v>1</v>
      </c>
      <c r="D5" s="119" t="s">
        <v>222</v>
      </c>
      <c r="E5" s="64" t="s">
        <v>202</v>
      </c>
      <c r="F5" s="64" t="s">
        <v>204</v>
      </c>
      <c r="G5" s="64" t="s">
        <v>205</v>
      </c>
      <c r="H5" s="119" t="s">
        <v>203</v>
      </c>
      <c r="I5" s="64" t="s">
        <v>206</v>
      </c>
      <c r="J5" s="64" t="s">
        <v>201</v>
      </c>
      <c r="K5" s="64" t="s">
        <v>207</v>
      </c>
    </row>
    <row r="6" spans="1:11" s="11" customFormat="1" ht="45" customHeight="1" x14ac:dyDescent="0.3">
      <c r="A6" s="125"/>
      <c r="B6" s="110"/>
      <c r="C6" s="114"/>
      <c r="D6" s="120"/>
      <c r="E6" s="65"/>
      <c r="F6" s="65"/>
      <c r="G6" s="65"/>
      <c r="H6" s="120"/>
      <c r="I6" s="65"/>
      <c r="J6" s="65"/>
      <c r="K6" s="65"/>
    </row>
    <row r="7" spans="1:11" ht="46.95" customHeight="1" thickBot="1" x14ac:dyDescent="0.35">
      <c r="A7" s="126"/>
      <c r="B7" s="111"/>
      <c r="C7" s="115"/>
      <c r="D7" s="12" t="s">
        <v>17</v>
      </c>
      <c r="E7" s="12" t="s">
        <v>12</v>
      </c>
      <c r="F7" s="12" t="s">
        <v>11</v>
      </c>
      <c r="G7" s="12" t="s">
        <v>19</v>
      </c>
      <c r="H7" s="12" t="s">
        <v>18</v>
      </c>
      <c r="I7" s="12" t="s">
        <v>16</v>
      </c>
      <c r="J7" s="12" t="s">
        <v>13</v>
      </c>
      <c r="K7" s="12" t="s">
        <v>15</v>
      </c>
    </row>
    <row r="8" spans="1:11" ht="30.6" thickBot="1" x14ac:dyDescent="0.35">
      <c r="A8" s="56"/>
      <c r="B8" s="7"/>
      <c r="C8" s="8"/>
      <c r="D8" s="9"/>
      <c r="E8" s="9"/>
      <c r="F8" s="9"/>
      <c r="G8" s="9"/>
      <c r="H8" s="9"/>
      <c r="I8" s="9"/>
      <c r="J8" s="9"/>
      <c r="K8" s="9"/>
    </row>
    <row r="9" spans="1:11" ht="18" customHeight="1" x14ac:dyDescent="0.4">
      <c r="A9" s="107" t="s">
        <v>2</v>
      </c>
      <c r="B9" s="121" t="s">
        <v>239</v>
      </c>
      <c r="C9" s="122">
        <v>0</v>
      </c>
      <c r="D9" s="129" t="str">
        <f>'[1]3 курс'!$E$9</f>
        <v>Разговор о важном</v>
      </c>
      <c r="E9" s="129" t="str">
        <f>'[1]3 курс'!$E$9</f>
        <v>Разговор о важном</v>
      </c>
      <c r="F9" s="48" t="str">
        <f>'[1]3 курс'!$H$9</f>
        <v>Разговор о важном</v>
      </c>
      <c r="G9" s="48" t="str">
        <f>'[1]3 курс'!$H$9</f>
        <v>Разговор о важном</v>
      </c>
      <c r="H9" s="51" t="str">
        <f>$I$9</f>
        <v>Разговор о важном</v>
      </c>
      <c r="I9" s="20" t="str">
        <f>'[1]3 курс'!$F$9</f>
        <v>Разговор о важном</v>
      </c>
      <c r="J9" s="59" t="str">
        <f>$I$9</f>
        <v>Разговор о важном</v>
      </c>
      <c r="K9" s="57" t="str">
        <f>'[1]4-5 курс'!$E$9</f>
        <v>Разговор о важном</v>
      </c>
    </row>
    <row r="10" spans="1:11" ht="18.75" customHeight="1" thickBot="1" x14ac:dyDescent="0.45">
      <c r="A10" s="94"/>
      <c r="B10" s="95"/>
      <c r="C10" s="123"/>
      <c r="D10" s="37" t="str">
        <f>'[1]3 курс'!$E$15</f>
        <v>Гопко Н.С.</v>
      </c>
      <c r="E10" s="39" t="str">
        <f>'[1]3 курс'!$E$15</f>
        <v>Гопко Н.С.</v>
      </c>
      <c r="F10" s="52" t="str">
        <f>'[1]3 курс'!$H$15</f>
        <v>Басецкая М.В.</v>
      </c>
      <c r="G10" s="52" t="str">
        <f>'[1]3 курс'!$H$15</f>
        <v>Басецкая М.В.</v>
      </c>
      <c r="H10" s="21" t="str">
        <f>'[1]3 курс'!$F$15</f>
        <v>Бочарова М.В.</v>
      </c>
      <c r="I10" s="58" t="str">
        <f>'[1]3 курс'!$G$15</f>
        <v>Лапкина В.Н.</v>
      </c>
      <c r="J10" s="21" t="str">
        <f>'[1]4-5 курс'!$D$15</f>
        <v>Сычева Н.Н.</v>
      </c>
      <c r="K10" s="21" t="str">
        <f>'[1]4-5 курс'!$E$15</f>
        <v>Черкасова А.О.</v>
      </c>
    </row>
    <row r="11" spans="1:11" ht="18" customHeight="1" x14ac:dyDescent="0.3">
      <c r="A11" s="94"/>
      <c r="B11" s="74" t="s">
        <v>224</v>
      </c>
      <c r="C11" s="77" t="s">
        <v>196</v>
      </c>
      <c r="D11" s="20" t="s">
        <v>115</v>
      </c>
      <c r="E11" s="20" t="s">
        <v>127</v>
      </c>
      <c r="F11" s="20" t="s">
        <v>251</v>
      </c>
      <c r="G11" s="20" t="s">
        <v>209</v>
      </c>
      <c r="H11" s="22" t="s">
        <v>211</v>
      </c>
      <c r="I11" s="20" t="s">
        <v>244</v>
      </c>
      <c r="J11" s="20" t="s">
        <v>121</v>
      </c>
      <c r="K11" s="20" t="s">
        <v>146</v>
      </c>
    </row>
    <row r="12" spans="1:11" ht="18.75" customHeight="1" thickBot="1" x14ac:dyDescent="0.35">
      <c r="A12" s="94"/>
      <c r="B12" s="66"/>
      <c r="C12" s="67"/>
      <c r="D12" s="21" t="s">
        <v>170</v>
      </c>
      <c r="E12" s="21" t="s">
        <v>91</v>
      </c>
      <c r="F12" s="21" t="s">
        <v>91</v>
      </c>
      <c r="G12" s="21" t="s">
        <v>90</v>
      </c>
      <c r="H12" s="21" t="s">
        <v>173</v>
      </c>
      <c r="I12" s="21" t="s">
        <v>189</v>
      </c>
      <c r="J12" s="21" t="s">
        <v>176</v>
      </c>
      <c r="K12" s="21" t="s">
        <v>195</v>
      </c>
    </row>
    <row r="13" spans="1:11" ht="18" customHeight="1" x14ac:dyDescent="0.3">
      <c r="A13" s="94"/>
      <c r="B13" s="74" t="s">
        <v>225</v>
      </c>
      <c r="C13" s="77" t="s">
        <v>197</v>
      </c>
      <c r="D13" s="20" t="s">
        <v>123</v>
      </c>
      <c r="E13" s="20" t="s">
        <v>216</v>
      </c>
      <c r="F13" s="20" t="s">
        <v>33</v>
      </c>
      <c r="G13" s="20" t="s">
        <v>251</v>
      </c>
      <c r="H13" s="20" t="s">
        <v>127</v>
      </c>
      <c r="I13" s="20" t="s">
        <v>146</v>
      </c>
      <c r="J13" s="20" t="s">
        <v>248</v>
      </c>
      <c r="K13" s="20" t="s">
        <v>244</v>
      </c>
    </row>
    <row r="14" spans="1:11" ht="18.75" customHeight="1" thickBot="1" x14ac:dyDescent="0.35">
      <c r="A14" s="94"/>
      <c r="B14" s="66"/>
      <c r="C14" s="67"/>
      <c r="D14" s="21" t="s">
        <v>166</v>
      </c>
      <c r="E14" s="21" t="s">
        <v>168</v>
      </c>
      <c r="F14" s="21" t="s">
        <v>107</v>
      </c>
      <c r="G14" s="22" t="s">
        <v>104</v>
      </c>
      <c r="H14" s="21" t="s">
        <v>91</v>
      </c>
      <c r="I14" s="21" t="s">
        <v>195</v>
      </c>
      <c r="J14" s="21" t="s">
        <v>176</v>
      </c>
      <c r="K14" s="21" t="s">
        <v>190</v>
      </c>
    </row>
    <row r="15" spans="1:11" ht="18" customHeight="1" x14ac:dyDescent="0.3">
      <c r="A15" s="94"/>
      <c r="B15" s="74" t="s">
        <v>226</v>
      </c>
      <c r="C15" s="77" t="s">
        <v>198</v>
      </c>
      <c r="D15" s="20" t="s">
        <v>216</v>
      </c>
      <c r="E15" s="20" t="s">
        <v>123</v>
      </c>
      <c r="F15" s="20" t="s">
        <v>33</v>
      </c>
      <c r="G15" s="20" t="s">
        <v>128</v>
      </c>
      <c r="H15" s="20" t="s">
        <v>115</v>
      </c>
      <c r="I15" s="20" t="s">
        <v>127</v>
      </c>
      <c r="J15" s="20" t="s">
        <v>94</v>
      </c>
      <c r="K15" s="20" t="s">
        <v>245</v>
      </c>
    </row>
    <row r="16" spans="1:11" ht="18.75" customHeight="1" thickBot="1" x14ac:dyDescent="0.35">
      <c r="A16" s="94"/>
      <c r="B16" s="66"/>
      <c r="C16" s="67"/>
      <c r="D16" s="21" t="s">
        <v>168</v>
      </c>
      <c r="E16" s="21" t="s">
        <v>166</v>
      </c>
      <c r="F16" s="21" t="s">
        <v>107</v>
      </c>
      <c r="G16" s="21" t="s">
        <v>104</v>
      </c>
      <c r="H16" s="21" t="s">
        <v>176</v>
      </c>
      <c r="I16" s="21" t="s">
        <v>91</v>
      </c>
      <c r="J16" s="21" t="s">
        <v>169</v>
      </c>
      <c r="K16" s="21" t="s">
        <v>195</v>
      </c>
    </row>
    <row r="17" spans="1:11" ht="18" customHeight="1" x14ac:dyDescent="0.3">
      <c r="A17" s="94"/>
      <c r="B17" s="74" t="s">
        <v>227</v>
      </c>
      <c r="C17" s="77" t="s">
        <v>199</v>
      </c>
      <c r="D17" s="20" t="s">
        <v>127</v>
      </c>
      <c r="E17" s="20" t="s">
        <v>115</v>
      </c>
      <c r="F17" s="20" t="s">
        <v>146</v>
      </c>
      <c r="G17" s="20"/>
      <c r="H17" s="20" t="s">
        <v>141</v>
      </c>
      <c r="I17" s="20" t="s">
        <v>147</v>
      </c>
      <c r="J17" s="20" t="s">
        <v>248</v>
      </c>
      <c r="K17" s="20" t="s">
        <v>244</v>
      </c>
    </row>
    <row r="18" spans="1:11" ht="18.75" customHeight="1" thickBot="1" x14ac:dyDescent="0.35">
      <c r="A18" s="94"/>
      <c r="B18" s="66"/>
      <c r="C18" s="67"/>
      <c r="D18" s="21" t="s">
        <v>91</v>
      </c>
      <c r="E18" s="21" t="s">
        <v>170</v>
      </c>
      <c r="F18" s="21" t="s">
        <v>168</v>
      </c>
      <c r="G18" s="21"/>
      <c r="H18" s="21" t="s">
        <v>104</v>
      </c>
      <c r="I18" s="21" t="s">
        <v>195</v>
      </c>
      <c r="J18" s="21" t="s">
        <v>176</v>
      </c>
      <c r="K18" s="21" t="s">
        <v>190</v>
      </c>
    </row>
    <row r="19" spans="1:11" ht="17.399999999999999" x14ac:dyDescent="0.3">
      <c r="A19" s="94"/>
      <c r="B19" s="74" t="s">
        <v>228</v>
      </c>
      <c r="C19" s="77" t="s">
        <v>200</v>
      </c>
      <c r="D19" s="20"/>
      <c r="E19" s="20"/>
      <c r="F19" s="20"/>
      <c r="G19" s="20"/>
      <c r="H19" s="20"/>
      <c r="I19" s="20"/>
      <c r="J19" s="20"/>
      <c r="K19" s="20"/>
    </row>
    <row r="20" spans="1:11" ht="18.75" customHeight="1" thickBot="1" x14ac:dyDescent="0.35">
      <c r="A20" s="94"/>
      <c r="B20" s="66"/>
      <c r="C20" s="67"/>
      <c r="D20" s="21"/>
      <c r="E20" s="21"/>
      <c r="F20" s="21"/>
      <c r="G20" s="21"/>
      <c r="H20" s="21"/>
      <c r="I20" s="21"/>
      <c r="J20" s="21"/>
      <c r="K20" s="21"/>
    </row>
    <row r="21" spans="1:11" ht="18" customHeight="1" thickBot="1" x14ac:dyDescent="0.35">
      <c r="A21" s="53"/>
      <c r="B21" s="7"/>
      <c r="C21" s="8"/>
      <c r="D21" s="130"/>
      <c r="E21" s="130"/>
      <c r="F21" s="130"/>
      <c r="G21" s="130"/>
      <c r="H21" s="130"/>
      <c r="I21" s="9"/>
      <c r="J21" s="9"/>
      <c r="K21" s="9"/>
    </row>
    <row r="22" spans="1:11" ht="18" customHeight="1" x14ac:dyDescent="0.35">
      <c r="A22" s="72" t="s">
        <v>3</v>
      </c>
      <c r="B22" s="100" t="s">
        <v>229</v>
      </c>
      <c r="C22" s="116" t="s">
        <v>196</v>
      </c>
      <c r="D22" s="22" t="s">
        <v>211</v>
      </c>
      <c r="E22" s="131"/>
      <c r="F22" s="20" t="s">
        <v>251</v>
      </c>
      <c r="G22" s="20" t="s">
        <v>33</v>
      </c>
      <c r="H22" s="20" t="s">
        <v>146</v>
      </c>
      <c r="I22" s="20" t="s">
        <v>223</v>
      </c>
      <c r="J22" s="20" t="s">
        <v>121</v>
      </c>
      <c r="K22" s="20" t="s">
        <v>245</v>
      </c>
    </row>
    <row r="23" spans="1:11" ht="18.75" customHeight="1" thickBot="1" x14ac:dyDescent="0.35">
      <c r="A23" s="72"/>
      <c r="B23" s="102"/>
      <c r="C23" s="118"/>
      <c r="D23" s="21" t="s">
        <v>173</v>
      </c>
      <c r="E23" s="39"/>
      <c r="F23" s="21" t="s">
        <v>91</v>
      </c>
      <c r="G23" s="21" t="s">
        <v>107</v>
      </c>
      <c r="H23" s="21" t="s">
        <v>168</v>
      </c>
      <c r="I23" s="26" t="s">
        <v>169</v>
      </c>
      <c r="J23" s="26" t="s">
        <v>176</v>
      </c>
      <c r="K23" s="21" t="s">
        <v>195</v>
      </c>
    </row>
    <row r="24" spans="1:11" ht="18" customHeight="1" x14ac:dyDescent="0.3">
      <c r="A24" s="73"/>
      <c r="B24" s="74" t="s">
        <v>230</v>
      </c>
      <c r="C24" s="116" t="s">
        <v>197</v>
      </c>
      <c r="D24" s="20" t="s">
        <v>178</v>
      </c>
      <c r="E24" s="20" t="s">
        <v>255</v>
      </c>
      <c r="F24" s="20" t="s">
        <v>33</v>
      </c>
      <c r="G24" s="20" t="s">
        <v>209</v>
      </c>
      <c r="H24" s="20" t="s">
        <v>115</v>
      </c>
      <c r="I24" s="20" t="s">
        <v>244</v>
      </c>
      <c r="J24" s="22" t="s">
        <v>218</v>
      </c>
      <c r="K24" s="20" t="s">
        <v>245</v>
      </c>
    </row>
    <row r="25" spans="1:11" ht="18.75" customHeight="1" thickBot="1" x14ac:dyDescent="0.35">
      <c r="A25" s="73"/>
      <c r="B25" s="66"/>
      <c r="C25" s="117"/>
      <c r="D25" s="21" t="s">
        <v>103</v>
      </c>
      <c r="E25" s="21" t="s">
        <v>166</v>
      </c>
      <c r="F25" s="21" t="s">
        <v>107</v>
      </c>
      <c r="G25" s="21" t="s">
        <v>90</v>
      </c>
      <c r="H25" s="21" t="s">
        <v>176</v>
      </c>
      <c r="I25" s="21" t="s">
        <v>189</v>
      </c>
      <c r="J25" s="21" t="s">
        <v>99</v>
      </c>
      <c r="K25" s="21" t="s">
        <v>195</v>
      </c>
    </row>
    <row r="26" spans="1:11" ht="18" customHeight="1" x14ac:dyDescent="0.3">
      <c r="A26" s="73"/>
      <c r="B26" s="74" t="s">
        <v>231</v>
      </c>
      <c r="C26" s="116" t="s">
        <v>198</v>
      </c>
      <c r="D26" s="20" t="s">
        <v>255</v>
      </c>
      <c r="E26" s="20" t="s">
        <v>178</v>
      </c>
      <c r="F26" s="20" t="s">
        <v>146</v>
      </c>
      <c r="G26" s="20" t="s">
        <v>44</v>
      </c>
      <c r="H26" s="20" t="s">
        <v>94</v>
      </c>
      <c r="I26" s="20" t="s">
        <v>115</v>
      </c>
      <c r="J26" s="20" t="s">
        <v>248</v>
      </c>
      <c r="K26" s="22" t="s">
        <v>218</v>
      </c>
    </row>
    <row r="27" spans="1:11" ht="18" customHeight="1" thickBot="1" x14ac:dyDescent="0.35">
      <c r="A27" s="73"/>
      <c r="B27" s="66"/>
      <c r="C27" s="117"/>
      <c r="D27" s="21" t="s">
        <v>166</v>
      </c>
      <c r="E27" s="21" t="s">
        <v>103</v>
      </c>
      <c r="F27" s="21" t="s">
        <v>168</v>
      </c>
      <c r="G27" s="21" t="s">
        <v>92</v>
      </c>
      <c r="H27" s="21" t="s">
        <v>169</v>
      </c>
      <c r="I27" s="21" t="s">
        <v>195</v>
      </c>
      <c r="J27" s="21" t="s">
        <v>176</v>
      </c>
      <c r="K27" s="21" t="s">
        <v>99</v>
      </c>
    </row>
    <row r="28" spans="1:11" ht="18" customHeight="1" x14ac:dyDescent="0.3">
      <c r="A28" s="73"/>
      <c r="B28" s="100" t="s">
        <v>232</v>
      </c>
      <c r="C28" s="116" t="s">
        <v>199</v>
      </c>
      <c r="D28" s="136"/>
      <c r="E28" s="22" t="s">
        <v>211</v>
      </c>
      <c r="F28" s="20" t="s">
        <v>146</v>
      </c>
      <c r="G28" s="20" t="s">
        <v>250</v>
      </c>
      <c r="H28" s="20" t="s">
        <v>218</v>
      </c>
      <c r="I28" s="20" t="s">
        <v>146</v>
      </c>
      <c r="J28" s="20" t="s">
        <v>248</v>
      </c>
      <c r="K28" s="20" t="s">
        <v>244</v>
      </c>
    </row>
    <row r="29" spans="1:11" ht="18.75" customHeight="1" thickBot="1" x14ac:dyDescent="0.35">
      <c r="A29" s="73"/>
      <c r="B29" s="102"/>
      <c r="C29" s="118"/>
      <c r="D29" s="137"/>
      <c r="E29" s="21" t="s">
        <v>173</v>
      </c>
      <c r="F29" s="21" t="s">
        <v>168</v>
      </c>
      <c r="G29" s="22" t="s">
        <v>109</v>
      </c>
      <c r="H29" s="21" t="s">
        <v>99</v>
      </c>
      <c r="I29" s="26" t="s">
        <v>195</v>
      </c>
      <c r="J29" s="21" t="s">
        <v>176</v>
      </c>
      <c r="K29" s="21" t="s">
        <v>190</v>
      </c>
    </row>
    <row r="30" spans="1:11" ht="18" customHeight="1" x14ac:dyDescent="0.3">
      <c r="A30" s="73"/>
      <c r="B30" s="100" t="s">
        <v>233</v>
      </c>
      <c r="C30" s="116" t="s">
        <v>200</v>
      </c>
      <c r="D30" s="20"/>
      <c r="E30" s="20"/>
      <c r="F30" s="20"/>
      <c r="G30" s="20"/>
      <c r="H30" s="22"/>
      <c r="I30" s="20"/>
      <c r="J30" s="20"/>
      <c r="K30" s="20"/>
    </row>
    <row r="31" spans="1:11" ht="18.75" customHeight="1" thickBot="1" x14ac:dyDescent="0.35">
      <c r="A31" s="73"/>
      <c r="B31" s="101"/>
      <c r="C31" s="118"/>
      <c r="D31" s="22"/>
      <c r="E31" s="22"/>
      <c r="F31" s="22"/>
      <c r="G31" s="22"/>
      <c r="H31" s="26"/>
      <c r="I31" s="22"/>
      <c r="J31" s="22"/>
      <c r="K31" s="22"/>
    </row>
    <row r="32" spans="1:11" ht="18.75" customHeight="1" thickTop="1" thickBot="1" x14ac:dyDescent="0.35">
      <c r="A32" s="53"/>
      <c r="B32" s="7"/>
      <c r="C32" s="8"/>
      <c r="D32" s="130"/>
      <c r="E32" s="130"/>
      <c r="F32" s="130"/>
      <c r="G32" s="130"/>
      <c r="H32" s="130"/>
      <c r="I32" s="9"/>
      <c r="J32" s="9"/>
      <c r="K32" s="9"/>
    </row>
    <row r="33" spans="1:11" ht="18" customHeight="1" x14ac:dyDescent="0.3">
      <c r="A33" s="72" t="s">
        <v>4</v>
      </c>
      <c r="B33" s="74" t="s">
        <v>229</v>
      </c>
      <c r="C33" s="116" t="s">
        <v>196</v>
      </c>
      <c r="D33" s="20" t="s">
        <v>118</v>
      </c>
      <c r="E33" s="20" t="s">
        <v>115</v>
      </c>
      <c r="F33" s="20" t="s">
        <v>251</v>
      </c>
      <c r="G33" s="20" t="s">
        <v>245</v>
      </c>
      <c r="H33" s="20" t="s">
        <v>119</v>
      </c>
      <c r="I33" s="20" t="s">
        <v>127</v>
      </c>
      <c r="J33" s="20" t="s">
        <v>146</v>
      </c>
      <c r="K33" s="20" t="s">
        <v>146</v>
      </c>
    </row>
    <row r="34" spans="1:11" ht="18.75" customHeight="1" thickBot="1" x14ac:dyDescent="0.35">
      <c r="A34" s="73"/>
      <c r="B34" s="66"/>
      <c r="C34" s="117"/>
      <c r="D34" s="21" t="s">
        <v>103</v>
      </c>
      <c r="E34" s="21" t="s">
        <v>170</v>
      </c>
      <c r="F34" s="21" t="s">
        <v>91</v>
      </c>
      <c r="G34" s="22" t="s">
        <v>90</v>
      </c>
      <c r="H34" s="21" t="s">
        <v>176</v>
      </c>
      <c r="I34" s="21" t="s">
        <v>91</v>
      </c>
      <c r="J34" s="21" t="s">
        <v>168</v>
      </c>
      <c r="K34" s="21" t="s">
        <v>195</v>
      </c>
    </row>
    <row r="35" spans="1:11" ht="18" customHeight="1" x14ac:dyDescent="0.3">
      <c r="A35" s="73"/>
      <c r="B35" s="74" t="s">
        <v>230</v>
      </c>
      <c r="C35" s="116" t="s">
        <v>197</v>
      </c>
      <c r="D35" s="20" t="s">
        <v>250</v>
      </c>
      <c r="E35" s="20" t="s">
        <v>218</v>
      </c>
      <c r="F35" s="20" t="s">
        <v>33</v>
      </c>
      <c r="G35" s="20" t="s">
        <v>251</v>
      </c>
      <c r="H35" s="20" t="s">
        <v>119</v>
      </c>
      <c r="I35" s="20" t="s">
        <v>147</v>
      </c>
      <c r="J35" s="20" t="s">
        <v>94</v>
      </c>
      <c r="K35" s="20" t="s">
        <v>209</v>
      </c>
    </row>
    <row r="36" spans="1:11" ht="18.75" customHeight="1" thickBot="1" x14ac:dyDescent="0.35">
      <c r="A36" s="73"/>
      <c r="B36" s="66"/>
      <c r="C36" s="117"/>
      <c r="D36" s="22" t="s">
        <v>109</v>
      </c>
      <c r="E36" s="21" t="s">
        <v>183</v>
      </c>
      <c r="F36" s="21" t="s">
        <v>107</v>
      </c>
      <c r="G36" s="22" t="s">
        <v>104</v>
      </c>
      <c r="H36" s="21" t="s">
        <v>176</v>
      </c>
      <c r="I36" s="21" t="s">
        <v>195</v>
      </c>
      <c r="J36" s="21" t="s">
        <v>169</v>
      </c>
      <c r="K36" s="21" t="s">
        <v>190</v>
      </c>
    </row>
    <row r="37" spans="1:11" ht="18" customHeight="1" x14ac:dyDescent="0.3">
      <c r="A37" s="73"/>
      <c r="B37" s="74" t="s">
        <v>231</v>
      </c>
      <c r="C37" s="116" t="s">
        <v>198</v>
      </c>
      <c r="D37" s="20" t="s">
        <v>218</v>
      </c>
      <c r="E37" s="20" t="s">
        <v>250</v>
      </c>
      <c r="F37" s="20" t="s">
        <v>146</v>
      </c>
      <c r="G37" s="20" t="s">
        <v>128</v>
      </c>
      <c r="H37" s="20" t="s">
        <v>94</v>
      </c>
      <c r="I37" s="20" t="s">
        <v>119</v>
      </c>
      <c r="J37" s="20" t="s">
        <v>248</v>
      </c>
      <c r="K37" s="20" t="s">
        <v>245</v>
      </c>
    </row>
    <row r="38" spans="1:11" ht="18.75" customHeight="1" thickBot="1" x14ac:dyDescent="0.35">
      <c r="A38" s="73"/>
      <c r="B38" s="66"/>
      <c r="C38" s="117"/>
      <c r="D38" s="21" t="s">
        <v>183</v>
      </c>
      <c r="E38" s="22" t="s">
        <v>109</v>
      </c>
      <c r="F38" s="21" t="s">
        <v>168</v>
      </c>
      <c r="G38" s="21" t="s">
        <v>104</v>
      </c>
      <c r="H38" s="21" t="s">
        <v>169</v>
      </c>
      <c r="I38" s="21" t="s">
        <v>189</v>
      </c>
      <c r="J38" s="21" t="s">
        <v>176</v>
      </c>
      <c r="K38" s="21" t="s">
        <v>195</v>
      </c>
    </row>
    <row r="39" spans="1:11" ht="18" customHeight="1" x14ac:dyDescent="0.3">
      <c r="A39" s="73"/>
      <c r="B39" s="74" t="s">
        <v>232</v>
      </c>
      <c r="C39" s="116" t="s">
        <v>199</v>
      </c>
      <c r="D39" s="20" t="s">
        <v>115</v>
      </c>
      <c r="E39" s="20" t="s">
        <v>118</v>
      </c>
      <c r="F39" s="20" t="s">
        <v>146</v>
      </c>
      <c r="G39" s="20"/>
      <c r="H39" s="20" t="s">
        <v>208</v>
      </c>
      <c r="I39" s="20" t="s">
        <v>253</v>
      </c>
      <c r="J39" s="20"/>
      <c r="K39" s="20" t="s">
        <v>147</v>
      </c>
    </row>
    <row r="40" spans="1:11" ht="18.75" customHeight="1" thickBot="1" x14ac:dyDescent="0.35">
      <c r="A40" s="73"/>
      <c r="B40" s="66"/>
      <c r="C40" s="117"/>
      <c r="D40" s="21" t="s">
        <v>170</v>
      </c>
      <c r="E40" s="21" t="s">
        <v>103</v>
      </c>
      <c r="F40" s="21" t="s">
        <v>168</v>
      </c>
      <c r="G40" s="21"/>
      <c r="H40" s="21" t="s">
        <v>176</v>
      </c>
      <c r="I40" s="21" t="s">
        <v>109</v>
      </c>
      <c r="J40" s="21"/>
      <c r="K40" s="21" t="s">
        <v>195</v>
      </c>
    </row>
    <row r="41" spans="1:11" ht="18" customHeight="1" x14ac:dyDescent="0.3">
      <c r="A41" s="73"/>
      <c r="B41" s="74" t="s">
        <v>233</v>
      </c>
      <c r="C41" s="116" t="s">
        <v>200</v>
      </c>
      <c r="D41" s="20"/>
      <c r="E41" s="20"/>
      <c r="F41" s="20"/>
      <c r="G41" s="20"/>
      <c r="H41" s="20"/>
      <c r="I41" s="20"/>
      <c r="J41" s="20"/>
      <c r="K41" s="20"/>
    </row>
    <row r="42" spans="1:11" ht="18.75" customHeight="1" thickBot="1" x14ac:dyDescent="0.35">
      <c r="A42" s="73"/>
      <c r="B42" s="66"/>
      <c r="C42" s="117"/>
      <c r="D42" s="21"/>
      <c r="E42" s="21"/>
      <c r="F42" s="21"/>
      <c r="G42" s="21"/>
      <c r="H42" s="21"/>
      <c r="I42" s="21"/>
      <c r="J42" s="21"/>
      <c r="K42" s="21"/>
    </row>
    <row r="43" spans="1:11" ht="18.75" customHeight="1" thickBot="1" x14ac:dyDescent="0.35">
      <c r="A43" s="53"/>
      <c r="B43" s="7"/>
      <c r="C43" s="8"/>
      <c r="D43" s="130"/>
      <c r="E43" s="130"/>
      <c r="F43" s="130"/>
      <c r="G43" s="130"/>
      <c r="H43" s="130"/>
      <c r="I43" s="9"/>
      <c r="J43" s="9"/>
      <c r="K43" s="9"/>
    </row>
    <row r="44" spans="1:11" ht="18" customHeight="1" x14ac:dyDescent="0.3">
      <c r="A44" s="72" t="s">
        <v>5</v>
      </c>
      <c r="B44" s="74" t="s">
        <v>229</v>
      </c>
      <c r="C44" s="116" t="s">
        <v>196</v>
      </c>
      <c r="D44" s="20" t="s">
        <v>254</v>
      </c>
      <c r="E44" s="20" t="s">
        <v>255</v>
      </c>
      <c r="F44" s="20" t="s">
        <v>251</v>
      </c>
      <c r="G44" s="20" t="s">
        <v>245</v>
      </c>
      <c r="H44" s="20"/>
      <c r="I44" s="22" t="s">
        <v>218</v>
      </c>
      <c r="J44" s="20" t="s">
        <v>248</v>
      </c>
      <c r="K44" s="20" t="s">
        <v>147</v>
      </c>
    </row>
    <row r="45" spans="1:11" ht="18.75" customHeight="1" thickBot="1" x14ac:dyDescent="0.35">
      <c r="A45" s="73"/>
      <c r="B45" s="66"/>
      <c r="C45" s="117"/>
      <c r="D45" s="21" t="s">
        <v>194</v>
      </c>
      <c r="E45" s="21" t="s">
        <v>166</v>
      </c>
      <c r="F45" s="21" t="s">
        <v>91</v>
      </c>
      <c r="G45" s="22" t="s">
        <v>90</v>
      </c>
      <c r="H45" s="21"/>
      <c r="I45" s="21" t="s">
        <v>99</v>
      </c>
      <c r="J45" s="21" t="s">
        <v>176</v>
      </c>
      <c r="K45" s="21" t="s">
        <v>195</v>
      </c>
    </row>
    <row r="46" spans="1:11" ht="18" customHeight="1" x14ac:dyDescent="0.3">
      <c r="A46" s="73"/>
      <c r="B46" s="74" t="s">
        <v>230</v>
      </c>
      <c r="C46" s="116" t="s">
        <v>197</v>
      </c>
      <c r="D46" s="20" t="s">
        <v>178</v>
      </c>
      <c r="E46" s="20" t="s">
        <v>254</v>
      </c>
      <c r="F46" s="20" t="s">
        <v>33</v>
      </c>
      <c r="G46" s="20" t="s">
        <v>44</v>
      </c>
      <c r="H46" s="20" t="s">
        <v>209</v>
      </c>
      <c r="I46" s="20" t="s">
        <v>119</v>
      </c>
      <c r="J46" s="22" t="s">
        <v>218</v>
      </c>
      <c r="K46" s="20" t="s">
        <v>245</v>
      </c>
    </row>
    <row r="47" spans="1:11" ht="18.75" customHeight="1" thickBot="1" x14ac:dyDescent="0.35">
      <c r="A47" s="73"/>
      <c r="B47" s="66"/>
      <c r="C47" s="117"/>
      <c r="D47" s="21" t="s">
        <v>103</v>
      </c>
      <c r="E47" s="21" t="s">
        <v>194</v>
      </c>
      <c r="F47" s="21" t="s">
        <v>107</v>
      </c>
      <c r="G47" s="21" t="s">
        <v>92</v>
      </c>
      <c r="H47" s="21" t="s">
        <v>176</v>
      </c>
      <c r="I47" s="21" t="s">
        <v>189</v>
      </c>
      <c r="J47" s="21" t="s">
        <v>99</v>
      </c>
      <c r="K47" s="21" t="s">
        <v>195</v>
      </c>
    </row>
    <row r="48" spans="1:11" ht="18" customHeight="1" x14ac:dyDescent="0.3">
      <c r="A48" s="73"/>
      <c r="B48" s="74" t="s">
        <v>231</v>
      </c>
      <c r="C48" s="116" t="s">
        <v>198</v>
      </c>
      <c r="D48" s="20" t="s">
        <v>254</v>
      </c>
      <c r="E48" s="20" t="s">
        <v>178</v>
      </c>
      <c r="F48" s="20" t="s">
        <v>33</v>
      </c>
      <c r="G48" s="22" t="s">
        <v>249</v>
      </c>
      <c r="H48" s="20" t="s">
        <v>218</v>
      </c>
      <c r="I48" s="20" t="s">
        <v>252</v>
      </c>
      <c r="J48" s="20" t="s">
        <v>248</v>
      </c>
      <c r="K48" s="20" t="s">
        <v>209</v>
      </c>
    </row>
    <row r="49" spans="1:11" ht="18.75" customHeight="1" thickBot="1" x14ac:dyDescent="0.35">
      <c r="A49" s="73"/>
      <c r="B49" s="66"/>
      <c r="C49" s="117"/>
      <c r="D49" s="21" t="s">
        <v>194</v>
      </c>
      <c r="E49" s="21" t="s">
        <v>103</v>
      </c>
      <c r="F49" s="21" t="s">
        <v>107</v>
      </c>
      <c r="G49" s="26" t="s">
        <v>90</v>
      </c>
      <c r="H49" s="21" t="s">
        <v>99</v>
      </c>
      <c r="I49" s="21"/>
      <c r="J49" s="21" t="s">
        <v>176</v>
      </c>
      <c r="K49" s="21" t="s">
        <v>190</v>
      </c>
    </row>
    <row r="50" spans="1:11" ht="18" customHeight="1" x14ac:dyDescent="0.3">
      <c r="A50" s="73"/>
      <c r="B50" s="74" t="s">
        <v>232</v>
      </c>
      <c r="C50" s="116" t="s">
        <v>199</v>
      </c>
      <c r="D50" s="20" t="s">
        <v>255</v>
      </c>
      <c r="E50" s="20" t="s">
        <v>254</v>
      </c>
      <c r="F50" s="20" t="s">
        <v>146</v>
      </c>
      <c r="G50" s="20" t="s">
        <v>250</v>
      </c>
      <c r="H50" s="20" t="s">
        <v>146</v>
      </c>
      <c r="I50" s="20" t="s">
        <v>118</v>
      </c>
      <c r="J50" s="20" t="s">
        <v>121</v>
      </c>
      <c r="K50" s="20"/>
    </row>
    <row r="51" spans="1:11" ht="18.75" customHeight="1" thickBot="1" x14ac:dyDescent="0.35">
      <c r="A51" s="73"/>
      <c r="B51" s="66"/>
      <c r="C51" s="117"/>
      <c r="D51" s="21" t="s">
        <v>166</v>
      </c>
      <c r="E51" s="21" t="s">
        <v>194</v>
      </c>
      <c r="F51" s="21" t="s">
        <v>168</v>
      </c>
      <c r="G51" s="22" t="s">
        <v>109</v>
      </c>
      <c r="H51" s="21" t="s">
        <v>168</v>
      </c>
      <c r="I51" s="21" t="s">
        <v>90</v>
      </c>
      <c r="J51" s="21" t="s">
        <v>176</v>
      </c>
      <c r="K51" s="21"/>
    </row>
    <row r="52" spans="1:11" ht="18" customHeight="1" x14ac:dyDescent="0.3">
      <c r="A52" s="73"/>
      <c r="B52" s="74" t="s">
        <v>233</v>
      </c>
      <c r="C52" s="116" t="s">
        <v>200</v>
      </c>
      <c r="D52" s="20"/>
      <c r="E52" s="20"/>
      <c r="F52" s="20"/>
      <c r="G52" s="20"/>
      <c r="H52" s="20" t="s">
        <v>245</v>
      </c>
      <c r="I52" s="20"/>
      <c r="J52" s="20"/>
      <c r="K52" s="20"/>
    </row>
    <row r="53" spans="1:11" ht="18.75" customHeight="1" thickBot="1" x14ac:dyDescent="0.35">
      <c r="A53" s="73"/>
      <c r="B53" s="66"/>
      <c r="C53" s="117"/>
      <c r="D53" s="21"/>
      <c r="E53" s="21"/>
      <c r="F53" s="21"/>
      <c r="G53" s="21"/>
      <c r="H53" s="21" t="s">
        <v>176</v>
      </c>
      <c r="I53" s="21"/>
      <c r="J53" s="21"/>
      <c r="K53" s="21"/>
    </row>
    <row r="54" spans="1:11" ht="18.75" customHeight="1" thickBot="1" x14ac:dyDescent="0.35">
      <c r="A54" s="53"/>
      <c r="B54" s="7"/>
      <c r="C54" s="8"/>
      <c r="D54" s="130"/>
      <c r="E54" s="130"/>
      <c r="F54" s="130"/>
      <c r="G54" s="130"/>
      <c r="H54" s="130"/>
      <c r="I54" s="9"/>
      <c r="J54" s="9"/>
      <c r="K54" s="9"/>
    </row>
    <row r="55" spans="1:11" ht="17.399999999999999" x14ac:dyDescent="0.3">
      <c r="A55" s="72" t="s">
        <v>6</v>
      </c>
      <c r="B55" s="74" t="s">
        <v>229</v>
      </c>
      <c r="C55" s="116" t="s">
        <v>196</v>
      </c>
      <c r="D55" s="20"/>
      <c r="E55" s="20" t="s">
        <v>127</v>
      </c>
      <c r="F55" s="20" t="s">
        <v>33</v>
      </c>
      <c r="G55" s="22" t="s">
        <v>249</v>
      </c>
      <c r="H55" s="20" t="s">
        <v>245</v>
      </c>
      <c r="I55" s="20" t="s">
        <v>253</v>
      </c>
      <c r="J55" s="20"/>
      <c r="K55" s="20" t="s">
        <v>146</v>
      </c>
    </row>
    <row r="56" spans="1:11" ht="18" thickBot="1" x14ac:dyDescent="0.35">
      <c r="A56" s="73"/>
      <c r="B56" s="66"/>
      <c r="C56" s="117"/>
      <c r="D56" s="21"/>
      <c r="E56" s="21" t="s">
        <v>91</v>
      </c>
      <c r="F56" s="21" t="s">
        <v>107</v>
      </c>
      <c r="G56" s="26" t="s">
        <v>90</v>
      </c>
      <c r="H56" s="21" t="s">
        <v>176</v>
      </c>
      <c r="I56" s="21" t="s">
        <v>109</v>
      </c>
      <c r="J56" s="21"/>
      <c r="K56" s="21" t="s">
        <v>195</v>
      </c>
    </row>
    <row r="57" spans="1:11" ht="18" customHeight="1" x14ac:dyDescent="0.3">
      <c r="A57" s="73"/>
      <c r="B57" s="100" t="s">
        <v>230</v>
      </c>
      <c r="C57" s="116" t="s">
        <v>197</v>
      </c>
      <c r="D57" s="20" t="s">
        <v>256</v>
      </c>
      <c r="E57" s="20" t="s">
        <v>94</v>
      </c>
      <c r="F57" s="20" t="s">
        <v>33</v>
      </c>
      <c r="G57" s="22" t="s">
        <v>249</v>
      </c>
      <c r="H57" s="20" t="s">
        <v>127</v>
      </c>
      <c r="I57" s="20" t="s">
        <v>152</v>
      </c>
      <c r="J57" s="20" t="s">
        <v>248</v>
      </c>
      <c r="K57" s="22" t="s">
        <v>218</v>
      </c>
    </row>
    <row r="58" spans="1:11" ht="18" customHeight="1" thickBot="1" x14ac:dyDescent="0.35">
      <c r="A58" s="73"/>
      <c r="B58" s="102"/>
      <c r="C58" s="118"/>
      <c r="D58" s="21" t="s">
        <v>92</v>
      </c>
      <c r="E58" s="21" t="s">
        <v>169</v>
      </c>
      <c r="F58" s="21" t="s">
        <v>107</v>
      </c>
      <c r="G58" s="26" t="s">
        <v>90</v>
      </c>
      <c r="H58" s="21" t="s">
        <v>91</v>
      </c>
      <c r="I58" s="26" t="s">
        <v>87</v>
      </c>
      <c r="J58" s="21" t="s">
        <v>176</v>
      </c>
      <c r="K58" s="21" t="s">
        <v>99</v>
      </c>
    </row>
    <row r="59" spans="1:11" ht="18" customHeight="1" x14ac:dyDescent="0.35">
      <c r="A59" s="73"/>
      <c r="B59" s="100" t="s">
        <v>231</v>
      </c>
      <c r="C59" s="116" t="s">
        <v>198</v>
      </c>
      <c r="D59" s="20" t="s">
        <v>94</v>
      </c>
      <c r="E59" s="20" t="s">
        <v>256</v>
      </c>
      <c r="F59" s="132"/>
      <c r="G59" s="20" t="s">
        <v>128</v>
      </c>
      <c r="H59" s="40"/>
      <c r="I59" s="41"/>
      <c r="J59" s="20" t="s">
        <v>248</v>
      </c>
      <c r="K59" s="20" t="s">
        <v>245</v>
      </c>
    </row>
    <row r="60" spans="1:11" ht="18" customHeight="1" thickBot="1" x14ac:dyDescent="0.35">
      <c r="A60" s="73"/>
      <c r="B60" s="102"/>
      <c r="C60" s="118"/>
      <c r="D60" s="21" t="s">
        <v>169</v>
      </c>
      <c r="E60" s="21" t="s">
        <v>92</v>
      </c>
      <c r="F60" s="22"/>
      <c r="G60" s="21" t="s">
        <v>104</v>
      </c>
      <c r="H60" s="39"/>
      <c r="I60" s="22"/>
      <c r="J60" s="21" t="s">
        <v>176</v>
      </c>
      <c r="K60" s="21" t="s">
        <v>195</v>
      </c>
    </row>
    <row r="61" spans="1:11" ht="17.399999999999999" customHeight="1" x14ac:dyDescent="0.3">
      <c r="A61" s="73"/>
      <c r="B61" s="100" t="s">
        <v>232</v>
      </c>
      <c r="C61" s="116" t="s">
        <v>199</v>
      </c>
      <c r="D61" s="20" t="s">
        <v>127</v>
      </c>
      <c r="E61" s="20"/>
      <c r="F61" s="20"/>
      <c r="G61" s="22" t="s">
        <v>249</v>
      </c>
      <c r="H61" s="20"/>
      <c r="I61" s="20"/>
      <c r="J61" s="20" t="s">
        <v>121</v>
      </c>
      <c r="K61" s="20"/>
    </row>
    <row r="62" spans="1:11" ht="18" customHeight="1" thickBot="1" x14ac:dyDescent="0.35">
      <c r="A62" s="73"/>
      <c r="B62" s="102"/>
      <c r="C62" s="118"/>
      <c r="D62" s="21" t="s">
        <v>91</v>
      </c>
      <c r="E62" s="22"/>
      <c r="F62" s="22"/>
      <c r="G62" s="26" t="s">
        <v>90</v>
      </c>
      <c r="H62" s="21"/>
      <c r="I62" s="22"/>
      <c r="J62" s="21" t="s">
        <v>176</v>
      </c>
      <c r="K62" s="26"/>
    </row>
    <row r="63" spans="1:11" ht="17.399999999999999" x14ac:dyDescent="0.3">
      <c r="A63" s="73"/>
      <c r="B63" s="74" t="s">
        <v>233</v>
      </c>
      <c r="C63" s="116" t="s">
        <v>200</v>
      </c>
      <c r="D63" s="20"/>
      <c r="E63" s="20"/>
      <c r="F63" s="20"/>
      <c r="G63" s="20"/>
      <c r="H63" s="20"/>
      <c r="I63" s="20"/>
      <c r="J63" s="20"/>
      <c r="K63" s="20"/>
    </row>
    <row r="64" spans="1:11" ht="18" thickBot="1" x14ac:dyDescent="0.35">
      <c r="A64" s="73"/>
      <c r="B64" s="66"/>
      <c r="C64" s="117"/>
      <c r="D64" s="21"/>
      <c r="E64" s="21"/>
      <c r="F64" s="21"/>
      <c r="G64" s="21"/>
      <c r="H64" s="21"/>
      <c r="I64" s="21"/>
      <c r="J64" s="21"/>
      <c r="K64" s="21"/>
    </row>
    <row r="65" spans="1:11" ht="30" x14ac:dyDescent="0.3">
      <c r="A65" s="53"/>
      <c r="B65" s="7"/>
      <c r="C65" s="8"/>
      <c r="D65" s="130"/>
      <c r="E65" s="130"/>
      <c r="F65" s="130"/>
      <c r="G65" s="130"/>
      <c r="H65" s="130"/>
      <c r="I65" s="9"/>
      <c r="J65" s="9"/>
      <c r="K65" s="9"/>
    </row>
    <row r="66" spans="1:11" ht="31.2" x14ac:dyDescent="0.6">
      <c r="A66" s="5"/>
      <c r="B66" s="1"/>
      <c r="C66" s="4"/>
      <c r="D66" s="133" t="s">
        <v>192</v>
      </c>
      <c r="E66" s="131"/>
      <c r="F66" s="133"/>
      <c r="G66" s="133"/>
      <c r="H66" s="133" t="s">
        <v>243</v>
      </c>
      <c r="I66" s="28"/>
      <c r="J66" s="28"/>
      <c r="K66" s="28"/>
    </row>
    <row r="67" spans="1:11" ht="18" x14ac:dyDescent="0.35">
      <c r="D67" s="131"/>
      <c r="E67" s="131"/>
      <c r="F67" s="131"/>
      <c r="G67" s="131"/>
      <c r="H67" s="131"/>
    </row>
  </sheetData>
  <mergeCells count="76">
    <mergeCell ref="B61:B62"/>
    <mergeCell ref="D28:D29"/>
    <mergeCell ref="B22:B23"/>
    <mergeCell ref="B28:B29"/>
    <mergeCell ref="B30:B31"/>
    <mergeCell ref="B57:B58"/>
    <mergeCell ref="D5:D6"/>
    <mergeCell ref="E5:E6"/>
    <mergeCell ref="G1:G3"/>
    <mergeCell ref="H1:K1"/>
    <mergeCell ref="A2:D2"/>
    <mergeCell ref="H2:K2"/>
    <mergeCell ref="A3:D3"/>
    <mergeCell ref="H3:K3"/>
    <mergeCell ref="A1:E1"/>
    <mergeCell ref="B9:B10"/>
    <mergeCell ref="C9:C10"/>
    <mergeCell ref="A9:A20"/>
    <mergeCell ref="A5:A7"/>
    <mergeCell ref="B5:B7"/>
    <mergeCell ref="C5:C7"/>
    <mergeCell ref="B39:B40"/>
    <mergeCell ref="C39:C40"/>
    <mergeCell ref="B41:B42"/>
    <mergeCell ref="C41:C42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B33:B34"/>
    <mergeCell ref="C33:C34"/>
    <mergeCell ref="B35:B36"/>
    <mergeCell ref="C35:C36"/>
    <mergeCell ref="B37:B38"/>
    <mergeCell ref="C37:C38"/>
    <mergeCell ref="A22:A31"/>
    <mergeCell ref="C22:C23"/>
    <mergeCell ref="B24:B25"/>
    <mergeCell ref="C24:C25"/>
    <mergeCell ref="C28:C29"/>
    <mergeCell ref="C30:C31"/>
    <mergeCell ref="B26:B27"/>
    <mergeCell ref="C26:C27"/>
    <mergeCell ref="A33:A42"/>
    <mergeCell ref="B44:B45"/>
    <mergeCell ref="C44:C45"/>
    <mergeCell ref="B46:B47"/>
    <mergeCell ref="C46:C47"/>
    <mergeCell ref="B48:B49"/>
    <mergeCell ref="C48:C49"/>
    <mergeCell ref="C50:C51"/>
    <mergeCell ref="B52:B53"/>
    <mergeCell ref="C52:C53"/>
    <mergeCell ref="A55:A64"/>
    <mergeCell ref="B55:B56"/>
    <mergeCell ref="C55:C56"/>
    <mergeCell ref="C57:C58"/>
    <mergeCell ref="C59:C60"/>
    <mergeCell ref="C61:C62"/>
    <mergeCell ref="B63:B64"/>
    <mergeCell ref="C63:C64"/>
    <mergeCell ref="A44:A53"/>
    <mergeCell ref="B59:B60"/>
    <mergeCell ref="I5:I6"/>
    <mergeCell ref="J5:J6"/>
    <mergeCell ref="K5:K6"/>
    <mergeCell ref="F5:F6"/>
    <mergeCell ref="G5:G6"/>
    <mergeCell ref="H5:H6"/>
    <mergeCell ref="C19:C20"/>
    <mergeCell ref="B50:B5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Предметы!$E$2:$E$100</xm:f>
          </x14:formula1>
          <xm:sqref>E62 F63 J59:K59 D30:E31 D13:E13 D15:E15 D17:F17 D52:E52 D26:F26 D35:E35 D39:F39 D50:K50 D41:E41 D44:K44 D24:E24 E10 D19:E19 I61:K61 I60 H22 H15:K15 H59:H61 H30:K31 G13:K13 H52:K52 H46:K46 H37:K37 G55:K55 H10:H11 H19:K19 K22 I11 H26:K26 G35:K35 H17:K17 H41:K41 F22 H24:K24 D46:E46 D37:F37 H63:K63 D33:K33 G48:K48 J10:K11 I9 H39:K39 E11:F11 D28:K28 D22 D59:E59 G57:K57 E23 I22:J23 G61 D10:D11 D48:E48 E55 D61 D57:E57</xm:sqref>
        </x14:dataValidation>
        <x14:dataValidation type="list" allowBlank="1" showInputMessage="1" showErrorMessage="1">
          <x14:formula1>
            <xm:f>Предметы!#REF!</xm:f>
          </x14:formula1>
          <xm:sqref>D55 E61 F60:F62 G63 G59 D63:E63 G11 G39 F41:G41 G46 G26 F52:G52 F19:G19 G17 G15 G24 F30:G31 G37</xm:sqref>
        </x14:dataValidation>
        <x14:dataValidation type="list" allowBlank="1" showInputMessage="1" showErrorMessage="1">
          <x14:formula1>
            <xm:f>Преподы!#REF!</xm:f>
          </x14:formula1>
          <xm:sqref>G40 D64:E64 G64 F53:G53 F20:G20 G47 G18 G60 G25 G16 G27 G38 F42:G42 G12 D56 E60 D58</xm:sqref>
        </x14:dataValidation>
        <x14:dataValidation type="list" allowBlank="1" showInputMessage="1" showErrorMessage="1">
          <x14:formula1>
            <xm:f>Преподы!$A$2:$A$45</xm:f>
          </x14:formula1>
          <xm:sqref>J60:K60 F64 D18:F18 D53:E53 D27:F27 D40:F40 D51:K51 D42:E42 D36:E36 D45:K45 G62:K62 D25:E25 D12:F12 D14:E14 D20:E20 D16:E16 H64:K64 D47:E47 D38:F38 H25:K25 F23 H42:K42 H27:K27 K23 H18:K18 H47:K47 H20:K20 G14:K14 H38:K38 J29:K29 H53:K53 D34:K34 G56:K56 H16:K16 H23 H12:K12 G36:K36 G49:K49 G58:K58 E29:H29 H40:K40 D49:E49 E56 D62 E58 D60 D23</xm:sqref>
        </x14:dataValidation>
        <x14:dataValidation type="list" allowBlank="1" showInputMessage="1" showErrorMessage="1" promptTitle="Выберите преподавателя">
          <x14:formula1>
            <xm:f>Преподы!$A$2:$A$206</xm:f>
          </x14:formula1>
          <xm:sqref>G23 F25 F56 F58 F14 F16 F36 F47 F49</xm:sqref>
        </x14:dataValidation>
        <x14:dataValidation type="list" allowBlank="1" showInputMessage="1" showErrorMessage="1">
          <x14:formula1>
            <xm:f>Предметы!$A$2:$A$300</xm:f>
          </x14:formula1>
          <xm:sqref>G22 F24 F55 F57 F13 F15 F35 F46 F48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pane ySplit="1" topLeftCell="A14" activePane="bottomLeft" state="frozen"/>
      <selection activeCell="B73" sqref="B73"/>
      <selection pane="bottomLeft" activeCell="A28" sqref="A28"/>
    </sheetView>
  </sheetViews>
  <sheetFormatPr defaultRowHeight="17.399999999999999" x14ac:dyDescent="0.3"/>
  <cols>
    <col min="1" max="1" width="38" style="15" customWidth="1"/>
    <col min="2" max="2" width="8.88671875" customWidth="1"/>
    <col min="3" max="3" width="12.88671875" customWidth="1"/>
    <col min="5" max="5" width="38.109375" customWidth="1"/>
  </cols>
  <sheetData>
    <row r="1" spans="1:7" x14ac:dyDescent="0.3">
      <c r="A1" s="14" t="s">
        <v>111</v>
      </c>
      <c r="C1" t="s">
        <v>180</v>
      </c>
      <c r="E1" s="14" t="s">
        <v>112</v>
      </c>
      <c r="G1" t="s">
        <v>179</v>
      </c>
    </row>
    <row r="2" spans="1:7" x14ac:dyDescent="0.3">
      <c r="A2" s="15" t="s">
        <v>129</v>
      </c>
      <c r="C2" t="e">
        <f>фильт</f>
        <v>#NAME?</v>
      </c>
      <c r="E2" s="15" t="s">
        <v>135</v>
      </c>
      <c r="G2" t="b">
        <f>ISNUMBER(SEARCH($G$1,$E$2:$E$70))</f>
        <v>0</v>
      </c>
    </row>
    <row r="3" spans="1:7" x14ac:dyDescent="0.3">
      <c r="A3" s="14" t="s">
        <v>130</v>
      </c>
      <c r="E3" s="15" t="s">
        <v>129</v>
      </c>
      <c r="G3" t="b">
        <f t="shared" ref="G3:G61" si="0">ISNUMBER(SEARCH($G$1,$E$2:$E$70))</f>
        <v>0</v>
      </c>
    </row>
    <row r="4" spans="1:7" x14ac:dyDescent="0.3">
      <c r="A4" s="14" t="s">
        <v>40</v>
      </c>
      <c r="E4" s="15" t="s">
        <v>127</v>
      </c>
      <c r="G4" t="b">
        <f t="shared" si="0"/>
        <v>0</v>
      </c>
    </row>
    <row r="5" spans="1:7" x14ac:dyDescent="0.3">
      <c r="A5" s="15" t="s">
        <v>93</v>
      </c>
      <c r="E5" s="14" t="s">
        <v>130</v>
      </c>
      <c r="G5" t="b">
        <f t="shared" si="0"/>
        <v>1</v>
      </c>
    </row>
    <row r="6" spans="1:7" x14ac:dyDescent="0.3">
      <c r="A6" s="14" t="s">
        <v>35</v>
      </c>
      <c r="E6" s="15" t="s">
        <v>134</v>
      </c>
      <c r="G6" t="b">
        <f t="shared" si="0"/>
        <v>0</v>
      </c>
    </row>
    <row r="7" spans="1:7" x14ac:dyDescent="0.3">
      <c r="A7" s="14" t="s">
        <v>131</v>
      </c>
      <c r="E7" s="15" t="s">
        <v>146</v>
      </c>
      <c r="G7" t="b">
        <f t="shared" si="0"/>
        <v>0</v>
      </c>
    </row>
    <row r="8" spans="1:7" x14ac:dyDescent="0.3">
      <c r="A8" s="14" t="s">
        <v>132</v>
      </c>
      <c r="E8" s="15" t="s">
        <v>147</v>
      </c>
      <c r="G8" t="b">
        <f t="shared" si="0"/>
        <v>0</v>
      </c>
    </row>
    <row r="9" spans="1:7" x14ac:dyDescent="0.3">
      <c r="A9" s="14" t="s">
        <v>31</v>
      </c>
      <c r="E9" s="15" t="s">
        <v>142</v>
      </c>
      <c r="G9" t="b">
        <f t="shared" si="0"/>
        <v>0</v>
      </c>
    </row>
    <row r="10" spans="1:7" x14ac:dyDescent="0.3">
      <c r="A10" s="15" t="s">
        <v>53</v>
      </c>
      <c r="E10" s="14" t="s">
        <v>114</v>
      </c>
      <c r="G10" t="b">
        <f t="shared" si="0"/>
        <v>0</v>
      </c>
    </row>
    <row r="11" spans="1:7" x14ac:dyDescent="0.3">
      <c r="A11" s="15" t="s">
        <v>55</v>
      </c>
      <c r="E11" s="14" t="s">
        <v>40</v>
      </c>
      <c r="G11" t="b">
        <f t="shared" si="0"/>
        <v>0</v>
      </c>
    </row>
    <row r="12" spans="1:7" x14ac:dyDescent="0.3">
      <c r="A12" s="15" t="s">
        <v>102</v>
      </c>
      <c r="E12" s="15" t="s">
        <v>93</v>
      </c>
      <c r="G12" t="b">
        <f t="shared" si="0"/>
        <v>0</v>
      </c>
    </row>
    <row r="13" spans="1:7" x14ac:dyDescent="0.3">
      <c r="A13" s="14" t="s">
        <v>61</v>
      </c>
      <c r="E13" s="14" t="s">
        <v>35</v>
      </c>
      <c r="G13" t="b">
        <f t="shared" si="0"/>
        <v>0</v>
      </c>
    </row>
    <row r="14" spans="1:7" x14ac:dyDescent="0.3">
      <c r="A14" s="15" t="s">
        <v>57</v>
      </c>
      <c r="E14" s="15" t="s">
        <v>94</v>
      </c>
      <c r="G14" t="b">
        <f t="shared" si="0"/>
        <v>0</v>
      </c>
    </row>
    <row r="15" spans="1:7" x14ac:dyDescent="0.3">
      <c r="A15" s="14" t="s">
        <v>44</v>
      </c>
      <c r="E15" s="15" t="s">
        <v>152</v>
      </c>
      <c r="G15" t="b">
        <f t="shared" si="0"/>
        <v>0</v>
      </c>
    </row>
    <row r="16" spans="1:7" x14ac:dyDescent="0.3">
      <c r="A16" s="14" t="s">
        <v>37</v>
      </c>
      <c r="E16" s="14" t="s">
        <v>131</v>
      </c>
      <c r="G16" t="b">
        <f t="shared" si="0"/>
        <v>0</v>
      </c>
    </row>
    <row r="17" spans="1:7" x14ac:dyDescent="0.3">
      <c r="A17" s="15" t="s">
        <v>52</v>
      </c>
      <c r="E17" s="15" t="s">
        <v>144</v>
      </c>
      <c r="G17" t="b">
        <f t="shared" si="0"/>
        <v>0</v>
      </c>
    </row>
    <row r="18" spans="1:7" x14ac:dyDescent="0.3">
      <c r="A18" s="15" t="s">
        <v>59</v>
      </c>
      <c r="E18" s="14" t="s">
        <v>132</v>
      </c>
      <c r="G18" t="b">
        <f t="shared" si="0"/>
        <v>0</v>
      </c>
    </row>
    <row r="19" spans="1:7" x14ac:dyDescent="0.3">
      <c r="A19" s="14" t="s">
        <v>33</v>
      </c>
      <c r="E19" s="15" t="s">
        <v>126</v>
      </c>
      <c r="G19" t="b">
        <f t="shared" si="0"/>
        <v>0</v>
      </c>
    </row>
    <row r="20" spans="1:7" x14ac:dyDescent="0.3">
      <c r="A20" s="14" t="s">
        <v>133</v>
      </c>
      <c r="E20" s="15" t="s">
        <v>137</v>
      </c>
      <c r="G20" t="b">
        <f t="shared" si="0"/>
        <v>0</v>
      </c>
    </row>
    <row r="21" spans="1:7" x14ac:dyDescent="0.3">
      <c r="A21" s="15" t="s">
        <v>29</v>
      </c>
      <c r="E21" s="14" t="s">
        <v>116</v>
      </c>
      <c r="G21" t="b">
        <f t="shared" si="0"/>
        <v>0</v>
      </c>
    </row>
    <row r="22" spans="1:7" x14ac:dyDescent="0.3">
      <c r="A22" s="15" t="s">
        <v>108</v>
      </c>
      <c r="E22" s="14" t="s">
        <v>117</v>
      </c>
      <c r="G22" t="b">
        <f t="shared" si="0"/>
        <v>0</v>
      </c>
    </row>
    <row r="23" spans="1:7" x14ac:dyDescent="0.3">
      <c r="A23" s="15" t="s">
        <v>140</v>
      </c>
      <c r="E23" s="15" t="s">
        <v>178</v>
      </c>
      <c r="G23" t="b">
        <f t="shared" si="0"/>
        <v>0</v>
      </c>
    </row>
    <row r="24" spans="1:7" x14ac:dyDescent="0.3">
      <c r="A24" s="15" t="s">
        <v>128</v>
      </c>
      <c r="E24" s="14" t="s">
        <v>118</v>
      </c>
      <c r="G24" t="b">
        <f t="shared" si="0"/>
        <v>0</v>
      </c>
    </row>
    <row r="25" spans="1:7" x14ac:dyDescent="0.3">
      <c r="A25" s="15" t="s">
        <v>262</v>
      </c>
      <c r="E25" s="14" t="s">
        <v>115</v>
      </c>
      <c r="G25" t="b">
        <f t="shared" si="0"/>
        <v>0</v>
      </c>
    </row>
    <row r="26" spans="1:7" x14ac:dyDescent="0.3">
      <c r="A26" s="15" t="s">
        <v>263</v>
      </c>
      <c r="E26" s="14" t="s">
        <v>119</v>
      </c>
      <c r="G26" t="b">
        <f t="shared" si="0"/>
        <v>0</v>
      </c>
    </row>
    <row r="27" spans="1:7" x14ac:dyDescent="0.3">
      <c r="A27" s="15" t="s">
        <v>135</v>
      </c>
      <c r="E27" t="s">
        <v>208</v>
      </c>
      <c r="G27" t="b">
        <f t="shared" si="0"/>
        <v>0</v>
      </c>
    </row>
    <row r="28" spans="1:7" x14ac:dyDescent="0.3">
      <c r="E28" t="s">
        <v>209</v>
      </c>
      <c r="G28" t="b">
        <f t="shared" si="0"/>
        <v>0</v>
      </c>
    </row>
    <row r="29" spans="1:7" x14ac:dyDescent="0.3">
      <c r="E29" s="14" t="s">
        <v>181</v>
      </c>
      <c r="G29" t="b">
        <f t="shared" si="0"/>
        <v>0</v>
      </c>
    </row>
    <row r="30" spans="1:7" x14ac:dyDescent="0.3">
      <c r="E30" s="14" t="s">
        <v>113</v>
      </c>
      <c r="G30" t="b">
        <f t="shared" si="0"/>
        <v>0</v>
      </c>
    </row>
    <row r="31" spans="1:7" x14ac:dyDescent="0.3">
      <c r="E31" s="14" t="s">
        <v>122</v>
      </c>
      <c r="G31" t="b">
        <f t="shared" si="0"/>
        <v>0</v>
      </c>
    </row>
    <row r="32" spans="1:7" x14ac:dyDescent="0.3">
      <c r="E32" s="15" t="s">
        <v>120</v>
      </c>
      <c r="G32" t="b">
        <f t="shared" si="0"/>
        <v>0</v>
      </c>
    </row>
    <row r="33" spans="5:7" x14ac:dyDescent="0.3">
      <c r="E33" s="15" t="s">
        <v>121</v>
      </c>
      <c r="G33" t="b">
        <f t="shared" si="0"/>
        <v>0</v>
      </c>
    </row>
    <row r="34" spans="5:7" x14ac:dyDescent="0.3">
      <c r="E34" s="15" t="s">
        <v>143</v>
      </c>
      <c r="G34" t="b">
        <f t="shared" si="0"/>
        <v>0</v>
      </c>
    </row>
    <row r="35" spans="5:7" x14ac:dyDescent="0.3">
      <c r="E35" s="15" t="s">
        <v>136</v>
      </c>
      <c r="G35" t="b">
        <f t="shared" si="0"/>
        <v>1</v>
      </c>
    </row>
    <row r="36" spans="5:7" x14ac:dyDescent="0.3">
      <c r="E36" s="14" t="s">
        <v>128</v>
      </c>
      <c r="G36" t="b">
        <f t="shared" si="0"/>
        <v>0</v>
      </c>
    </row>
    <row r="37" spans="5:7" x14ac:dyDescent="0.3">
      <c r="E37" s="15" t="s">
        <v>55</v>
      </c>
      <c r="G37" t="b">
        <f t="shared" si="0"/>
        <v>0</v>
      </c>
    </row>
    <row r="38" spans="5:7" x14ac:dyDescent="0.3">
      <c r="E38" s="15" t="s">
        <v>55</v>
      </c>
      <c r="G38" t="b">
        <f t="shared" si="0"/>
        <v>0</v>
      </c>
    </row>
    <row r="39" spans="5:7" x14ac:dyDescent="0.3">
      <c r="E39" s="15" t="s">
        <v>139</v>
      </c>
      <c r="G39" t="b">
        <f t="shared" si="0"/>
        <v>0</v>
      </c>
    </row>
    <row r="40" spans="5:7" x14ac:dyDescent="0.3">
      <c r="E40" s="15" t="s">
        <v>171</v>
      </c>
      <c r="G40" t="b">
        <f t="shared" si="0"/>
        <v>0</v>
      </c>
    </row>
    <row r="41" spans="5:7" x14ac:dyDescent="0.3">
      <c r="E41" s="15" t="s">
        <v>138</v>
      </c>
      <c r="G41" t="b">
        <f t="shared" si="0"/>
        <v>0</v>
      </c>
    </row>
    <row r="42" spans="5:7" x14ac:dyDescent="0.3">
      <c r="E42" s="15" t="s">
        <v>140</v>
      </c>
      <c r="G42" t="b">
        <f t="shared" si="0"/>
        <v>0</v>
      </c>
    </row>
    <row r="43" spans="5:7" x14ac:dyDescent="0.3">
      <c r="E43" s="15" t="s">
        <v>186</v>
      </c>
      <c r="G43" t="b">
        <f t="shared" si="0"/>
        <v>1</v>
      </c>
    </row>
    <row r="44" spans="5:7" x14ac:dyDescent="0.3">
      <c r="E44" s="15" t="s">
        <v>61</v>
      </c>
      <c r="G44" t="b">
        <f t="shared" si="0"/>
        <v>0</v>
      </c>
    </row>
    <row r="45" spans="5:7" x14ac:dyDescent="0.3">
      <c r="E45" t="s">
        <v>191</v>
      </c>
      <c r="G45" t="b">
        <f t="shared" si="0"/>
        <v>0</v>
      </c>
    </row>
    <row r="46" spans="5:7" x14ac:dyDescent="0.3">
      <c r="E46" s="15" t="s">
        <v>57</v>
      </c>
      <c r="G46" t="b">
        <f t="shared" si="0"/>
        <v>0</v>
      </c>
    </row>
    <row r="47" spans="5:7" x14ac:dyDescent="0.3">
      <c r="E47" s="15" t="s">
        <v>149</v>
      </c>
      <c r="G47" t="b">
        <f t="shared" si="0"/>
        <v>0</v>
      </c>
    </row>
    <row r="48" spans="5:7" x14ac:dyDescent="0.3">
      <c r="E48" t="s">
        <v>187</v>
      </c>
      <c r="G48" t="b">
        <f t="shared" si="0"/>
        <v>0</v>
      </c>
    </row>
    <row r="49" spans="5:8" x14ac:dyDescent="0.3">
      <c r="E49" s="15" t="s">
        <v>159</v>
      </c>
      <c r="G49" t="b">
        <f t="shared" si="0"/>
        <v>0</v>
      </c>
    </row>
    <row r="50" spans="5:8" x14ac:dyDescent="0.3">
      <c r="E50" s="15" t="s">
        <v>141</v>
      </c>
      <c r="G50" t="b">
        <f t="shared" si="0"/>
        <v>0</v>
      </c>
    </row>
    <row r="51" spans="5:8" x14ac:dyDescent="0.3">
      <c r="E51" s="15" t="s">
        <v>145</v>
      </c>
      <c r="G51" t="b">
        <f t="shared" si="0"/>
        <v>0</v>
      </c>
    </row>
    <row r="52" spans="5:8" x14ac:dyDescent="0.3">
      <c r="E52" s="15" t="s">
        <v>123</v>
      </c>
      <c r="G52" t="b">
        <f t="shared" si="0"/>
        <v>0</v>
      </c>
      <c r="H52" t="str">
        <f>CONCATENATE(Предметы!E37," ",Предметы!B2)</f>
        <v xml:space="preserve">ОПД </v>
      </c>
    </row>
    <row r="53" spans="5:8" x14ac:dyDescent="0.3">
      <c r="E53" s="15" t="s">
        <v>172</v>
      </c>
      <c r="G53" t="b">
        <f t="shared" si="0"/>
        <v>0</v>
      </c>
    </row>
    <row r="54" spans="5:8" x14ac:dyDescent="0.3">
      <c r="E54" s="15" t="s">
        <v>148</v>
      </c>
      <c r="G54" t="b">
        <f t="shared" si="0"/>
        <v>0</v>
      </c>
    </row>
    <row r="55" spans="5:8" x14ac:dyDescent="0.3">
      <c r="E55" s="15" t="s">
        <v>44</v>
      </c>
      <c r="G55" t="b">
        <f t="shared" si="0"/>
        <v>0</v>
      </c>
    </row>
    <row r="56" spans="5:8" x14ac:dyDescent="0.3">
      <c r="E56" s="14" t="s">
        <v>37</v>
      </c>
      <c r="G56" t="b">
        <f t="shared" si="0"/>
        <v>0</v>
      </c>
    </row>
    <row r="57" spans="5:8" x14ac:dyDescent="0.3">
      <c r="E57" s="14" t="s">
        <v>125</v>
      </c>
      <c r="G57" t="b">
        <f t="shared" si="0"/>
        <v>0</v>
      </c>
    </row>
    <row r="58" spans="5:8" x14ac:dyDescent="0.3">
      <c r="E58" s="15" t="s">
        <v>158</v>
      </c>
      <c r="G58" t="b">
        <f t="shared" si="0"/>
        <v>0</v>
      </c>
    </row>
    <row r="59" spans="5:8" x14ac:dyDescent="0.3">
      <c r="E59" s="14" t="s">
        <v>124</v>
      </c>
      <c r="G59" t="b">
        <f t="shared" si="0"/>
        <v>0</v>
      </c>
    </row>
    <row r="60" spans="5:8" x14ac:dyDescent="0.3">
      <c r="E60" s="15" t="s">
        <v>52</v>
      </c>
      <c r="G60" t="b">
        <f t="shared" si="0"/>
        <v>0</v>
      </c>
    </row>
    <row r="61" spans="5:8" x14ac:dyDescent="0.3">
      <c r="E61" s="15" t="s">
        <v>151</v>
      </c>
      <c r="G61" t="b">
        <f t="shared" si="0"/>
        <v>0</v>
      </c>
    </row>
    <row r="62" spans="5:8" x14ac:dyDescent="0.3">
      <c r="E62" s="15" t="s">
        <v>150</v>
      </c>
    </row>
    <row r="63" spans="5:8" x14ac:dyDescent="0.3">
      <c r="E63" s="15" t="s">
        <v>59</v>
      </c>
    </row>
    <row r="64" spans="5:8" x14ac:dyDescent="0.3">
      <c r="E64" s="15" t="s">
        <v>33</v>
      </c>
    </row>
    <row r="65" spans="5:5" x14ac:dyDescent="0.3">
      <c r="E65" s="14" t="s">
        <v>133</v>
      </c>
    </row>
    <row r="66" spans="5:5" x14ac:dyDescent="0.3">
      <c r="E66" t="s">
        <v>29</v>
      </c>
    </row>
    <row r="67" spans="5:5" x14ac:dyDescent="0.3">
      <c r="E67" t="s">
        <v>210</v>
      </c>
    </row>
    <row r="68" spans="5:5" x14ac:dyDescent="0.3">
      <c r="E68" t="s">
        <v>211</v>
      </c>
    </row>
    <row r="69" spans="5:5" x14ac:dyDescent="0.3">
      <c r="E69" t="s">
        <v>212</v>
      </c>
    </row>
    <row r="70" spans="5:5" x14ac:dyDescent="0.3">
      <c r="E70" t="s">
        <v>213</v>
      </c>
    </row>
    <row r="71" spans="5:5" x14ac:dyDescent="0.3">
      <c r="E71" t="s">
        <v>216</v>
      </c>
    </row>
    <row r="72" spans="5:5" x14ac:dyDescent="0.3">
      <c r="E72" t="s">
        <v>217</v>
      </c>
    </row>
    <row r="73" spans="5:5" x14ac:dyDescent="0.3">
      <c r="E73" t="s">
        <v>219</v>
      </c>
    </row>
    <row r="74" spans="5:5" x14ac:dyDescent="0.3">
      <c r="E74" t="s">
        <v>218</v>
      </c>
    </row>
    <row r="75" spans="5:5" x14ac:dyDescent="0.3">
      <c r="E75" t="s">
        <v>244</v>
      </c>
    </row>
    <row r="76" spans="5:5" x14ac:dyDescent="0.3">
      <c r="E76" t="s">
        <v>245</v>
      </c>
    </row>
    <row r="77" spans="5:5" x14ac:dyDescent="0.3">
      <c r="E77" t="s">
        <v>248</v>
      </c>
    </row>
    <row r="78" spans="5:5" x14ac:dyDescent="0.3">
      <c r="E78" t="s">
        <v>249</v>
      </c>
    </row>
    <row r="79" spans="5:5" x14ac:dyDescent="0.3">
      <c r="E79" t="s">
        <v>251</v>
      </c>
    </row>
    <row r="80" spans="5:5" x14ac:dyDescent="0.3">
      <c r="E80" t="s">
        <v>252</v>
      </c>
    </row>
    <row r="81" spans="5:5" x14ac:dyDescent="0.3">
      <c r="E81" t="s">
        <v>250</v>
      </c>
    </row>
    <row r="82" spans="5:5" x14ac:dyDescent="0.3">
      <c r="E82" t="s">
        <v>253</v>
      </c>
    </row>
    <row r="83" spans="5:5" x14ac:dyDescent="0.3">
      <c r="E83" t="s">
        <v>254</v>
      </c>
    </row>
    <row r="84" spans="5:5" x14ac:dyDescent="0.3">
      <c r="E84" t="s">
        <v>255</v>
      </c>
    </row>
    <row r="85" spans="5:5" x14ac:dyDescent="0.3">
      <c r="E85" t="s">
        <v>256</v>
      </c>
    </row>
    <row r="86" spans="5:5" x14ac:dyDescent="0.3">
      <c r="E86" t="s">
        <v>258</v>
      </c>
    </row>
    <row r="87" spans="5:5" x14ac:dyDescent="0.3">
      <c r="E87" t="s">
        <v>259</v>
      </c>
    </row>
    <row r="88" spans="5:5" x14ac:dyDescent="0.3">
      <c r="E88" t="s">
        <v>260</v>
      </c>
    </row>
    <row r="89" spans="5:5" x14ac:dyDescent="0.3">
      <c r="E89" t="s">
        <v>261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pane ySplit="1" topLeftCell="A20" activePane="bottomLeft" state="frozen"/>
      <selection activeCell="B73" sqref="B73"/>
      <selection pane="bottomLeft" activeCell="A41" sqref="A40:A41"/>
    </sheetView>
  </sheetViews>
  <sheetFormatPr defaultRowHeight="14.4" x14ac:dyDescent="0.3"/>
  <cols>
    <col min="1" max="1" width="36.44140625" bestFit="1" customWidth="1"/>
    <col min="2" max="2" width="28.6640625" customWidth="1"/>
    <col min="3" max="3" width="13.5546875" bestFit="1" customWidth="1"/>
  </cols>
  <sheetData>
    <row r="1" spans="1:4" ht="17.399999999999999" x14ac:dyDescent="0.3">
      <c r="A1" s="14" t="s">
        <v>30</v>
      </c>
      <c r="B1" s="17" t="s">
        <v>64</v>
      </c>
      <c r="C1" s="17" t="s">
        <v>65</v>
      </c>
      <c r="D1" s="17" t="s">
        <v>67</v>
      </c>
    </row>
    <row r="2" spans="1:4" ht="17.399999999999999" x14ac:dyDescent="0.3">
      <c r="A2" s="14" t="str">
        <f>CONCATENATE(Таблица2[[#This Row],[Столбец1]]," ",Таблица2[[#This Row],[Кабинет]], " ",Таблица2[[#This Row],[№]])</f>
        <v>Авилова О.А. ауд. ***</v>
      </c>
      <c r="B2" s="14" t="s">
        <v>184</v>
      </c>
      <c r="C2" t="s">
        <v>66</v>
      </c>
      <c r="D2" t="s">
        <v>86</v>
      </c>
    </row>
    <row r="3" spans="1:4" ht="17.399999999999999" x14ac:dyDescent="0.3">
      <c r="A3" s="14" t="str">
        <f>CONCATENATE(Таблица2[[#This Row],[Столбец1]]," ",Таблица2[[#This Row],[Кабинет]], " ",Таблица2[[#This Row],[№]])</f>
        <v>Алешина Т.Н. ауд. ***</v>
      </c>
      <c r="B3" t="s">
        <v>174</v>
      </c>
      <c r="C3" t="s">
        <v>66</v>
      </c>
      <c r="D3" t="s">
        <v>86</v>
      </c>
    </row>
    <row r="4" spans="1:4" ht="17.399999999999999" x14ac:dyDescent="0.3">
      <c r="A4" s="14" t="str">
        <f>CONCATENATE(Таблица2[[#This Row],[Столбец1]]," ",Таблица2[[#This Row],[Кабинет]], " ",Таблица2[[#This Row],[№]])</f>
        <v>Андреева Т.А. ауд. 109</v>
      </c>
      <c r="B4" s="14" t="s">
        <v>43</v>
      </c>
      <c r="C4" t="s">
        <v>66</v>
      </c>
      <c r="D4">
        <v>109</v>
      </c>
    </row>
    <row r="5" spans="1:4" ht="17.399999999999999" x14ac:dyDescent="0.3">
      <c r="A5" s="14" t="str">
        <f>CONCATENATE(Таблица2[[#This Row],[Столбец1]]," ",Таблица2[[#This Row],[Кабинет]], " ",Таблица2[[#This Row],[№]])</f>
        <v xml:space="preserve">Антонова Я.В. ауд. </v>
      </c>
      <c r="B5" s="15" t="s">
        <v>58</v>
      </c>
      <c r="C5" t="s">
        <v>66</v>
      </c>
    </row>
    <row r="6" spans="1:4" ht="17.399999999999999" x14ac:dyDescent="0.3">
      <c r="A6" s="14" t="str">
        <f>CONCATENATE(Таблица2[[#This Row],[Столбец1]]," ",Таблица2[[#This Row],[Кабинет]], " ",Таблица2[[#This Row],[№]])</f>
        <v>Базутин С.В.  ауд. 128</v>
      </c>
      <c r="B6" s="14" t="s">
        <v>48</v>
      </c>
      <c r="C6" t="s">
        <v>66</v>
      </c>
      <c r="D6">
        <v>128</v>
      </c>
    </row>
    <row r="7" spans="1:4" ht="17.399999999999999" x14ac:dyDescent="0.3">
      <c r="A7" s="14" t="str">
        <f>CONCATENATE(Таблица2[[#This Row],[Столбец1]]," ",Таблица2[[#This Row],[Кабинет]], " ",Таблица2[[#This Row],[№]])</f>
        <v>Балакин И.Н. ауд. 112</v>
      </c>
      <c r="B7" s="15" t="s">
        <v>68</v>
      </c>
      <c r="C7" t="s">
        <v>66</v>
      </c>
      <c r="D7">
        <v>112</v>
      </c>
    </row>
    <row r="8" spans="1:4" ht="17.399999999999999" x14ac:dyDescent="0.3">
      <c r="A8" s="14" t="str">
        <f>CONCATENATE(Таблица2[[#This Row],[Столбец1]]," ",Таблица2[[#This Row],[Кабинет]], " ",Таблица2[[#This Row],[№]])</f>
        <v>Басецкая М.В. ауд. 124</v>
      </c>
      <c r="B8" s="15" t="s">
        <v>60</v>
      </c>
      <c r="C8" t="s">
        <v>66</v>
      </c>
      <c r="D8">
        <v>124</v>
      </c>
    </row>
    <row r="9" spans="1:4" ht="17.399999999999999" x14ac:dyDescent="0.3">
      <c r="A9" s="14" t="str">
        <f>CONCATENATE(Таблица2[[#This Row],[Столбец1]]," ",Таблица2[[#This Row],[Кабинет]], " ",Таблица2[[#This Row],[№]])</f>
        <v>Бойченко. С.В. ауд. ***</v>
      </c>
      <c r="B9" s="15" t="s">
        <v>62</v>
      </c>
      <c r="C9" t="s">
        <v>66</v>
      </c>
      <c r="D9" t="s">
        <v>86</v>
      </c>
    </row>
    <row r="10" spans="1:4" ht="17.399999999999999" x14ac:dyDescent="0.3">
      <c r="A10" s="14" t="str">
        <f>CONCATENATE(Таблица2[[#This Row],[Столбец1]]," ",Таблица2[[#This Row],[Кабинет]], " ",Таблица2[[#This Row],[№]])</f>
        <v>Бочарова М.В. ауд. 106</v>
      </c>
      <c r="B10" s="15" t="s">
        <v>70</v>
      </c>
      <c r="C10" t="s">
        <v>66</v>
      </c>
      <c r="D10">
        <v>106</v>
      </c>
    </row>
    <row r="11" spans="1:4" ht="17.399999999999999" x14ac:dyDescent="0.3">
      <c r="A11" s="14" t="str">
        <f>CONCATENATE(Таблица2[[#This Row],[Столбец1]]," ",Таблица2[[#This Row],[Кабинет]], " ",Таблица2[[#This Row],[№]])</f>
        <v>Будянская А.В. ауд. 118</v>
      </c>
      <c r="B11" s="15" t="s">
        <v>69</v>
      </c>
      <c r="C11" t="s">
        <v>66</v>
      </c>
      <c r="D11">
        <v>118</v>
      </c>
    </row>
    <row r="12" spans="1:4" ht="17.399999999999999" x14ac:dyDescent="0.3">
      <c r="A12" s="14" t="str">
        <f>CONCATENATE(Таблица2[[#This Row],[Столбец1]]," ",Таблица2[[#This Row],[Кабинет]], " ",Таблица2[[#This Row],[№]])</f>
        <v>Гопко Н.С. ауд. 308</v>
      </c>
      <c r="B12" s="15" t="s">
        <v>71</v>
      </c>
      <c r="C12" t="s">
        <v>66</v>
      </c>
      <c r="D12">
        <v>308</v>
      </c>
    </row>
    <row r="13" spans="1:4" ht="17.399999999999999" x14ac:dyDescent="0.3">
      <c r="A13" s="14" t="str">
        <f>CONCATENATE(Таблица2[[#This Row],[Столбец1]]," ",Таблица2[[#This Row],[Кабинет]], " ",Таблица2[[#This Row],[№]])</f>
        <v>Гришина Л.Н. ауд. 107</v>
      </c>
      <c r="B13" s="15" t="s">
        <v>51</v>
      </c>
      <c r="C13" t="s">
        <v>66</v>
      </c>
      <c r="D13">
        <v>107</v>
      </c>
    </row>
    <row r="14" spans="1:4" ht="17.399999999999999" x14ac:dyDescent="0.3">
      <c r="A14" s="14" t="str">
        <f>CONCATENATE(Таблица2[[#This Row],[Столбец1]]," ",Таблица2[[#This Row],[Кабинет]], " ",Таблица2[[#This Row],[№]])</f>
        <v>Давыдова С.И.  ауд. 209</v>
      </c>
      <c r="B14" s="14" t="s">
        <v>34</v>
      </c>
      <c r="C14" t="s">
        <v>66</v>
      </c>
      <c r="D14">
        <v>209</v>
      </c>
    </row>
    <row r="15" spans="1:4" ht="17.399999999999999" x14ac:dyDescent="0.3">
      <c r="A15" s="14" t="str">
        <f>CONCATENATE(Таблица2[[#This Row],[Столбец1]]," ",Таблица2[[#This Row],[Кабинет]], " ",Таблица2[[#This Row],[№]])</f>
        <v>Деккер Т.А. ауд. 113</v>
      </c>
      <c r="B15" s="15" t="s">
        <v>72</v>
      </c>
      <c r="C15" t="s">
        <v>66</v>
      </c>
      <c r="D15">
        <v>113</v>
      </c>
    </row>
    <row r="16" spans="1:4" ht="17.399999999999999" x14ac:dyDescent="0.3">
      <c r="A16" s="14" t="str">
        <f>CONCATENATE(Таблица2[[#This Row],[Столбец1]]," ",Таблица2[[#This Row],[Кабинет]], " ",Таблица2[[#This Row],[№]])</f>
        <v>Карандюк Г.И.  спортзал</v>
      </c>
      <c r="B16" s="15" t="s">
        <v>50</v>
      </c>
      <c r="D16" t="s">
        <v>81</v>
      </c>
    </row>
    <row r="17" spans="1:4" ht="17.399999999999999" x14ac:dyDescent="0.3">
      <c r="A17" s="14" t="str">
        <f>CONCATENATE(Таблица2[[#This Row],[Столбец1]]," ",Таблица2[[#This Row],[Кабинет]], " ",Таблица2[[#This Row],[№]])</f>
        <v>Карина Т.В.  ауд. 210</v>
      </c>
      <c r="B17" s="14" t="s">
        <v>38</v>
      </c>
      <c r="C17" t="s">
        <v>66</v>
      </c>
      <c r="D17">
        <v>210</v>
      </c>
    </row>
    <row r="18" spans="1:4" ht="17.399999999999999" x14ac:dyDescent="0.3">
      <c r="A18" s="14" t="str">
        <f>CONCATENATE(Таблица2[[#This Row],[Столбец1]]," ",Таблица2[[#This Row],[Кабинет]], " ",Таблица2[[#This Row],[№]])</f>
        <v>Колдунова М.А. ауд. 118</v>
      </c>
      <c r="B18" s="14" t="s">
        <v>41</v>
      </c>
      <c r="C18" t="s">
        <v>66</v>
      </c>
      <c r="D18">
        <v>118</v>
      </c>
    </row>
    <row r="19" spans="1:4" ht="17.399999999999999" x14ac:dyDescent="0.3">
      <c r="A19" s="14" t="str">
        <f>CONCATENATE(Таблица2[[#This Row],[Столбец1]]," ",Таблица2[[#This Row],[Кабинет]], " ",Таблица2[[#This Row],[№]])</f>
        <v>Кузнецова А.О. ауд. 207</v>
      </c>
      <c r="B19" t="s">
        <v>45</v>
      </c>
      <c r="C19" t="s">
        <v>66</v>
      </c>
      <c r="D19">
        <v>207</v>
      </c>
    </row>
    <row r="20" spans="1:4" ht="17.399999999999999" x14ac:dyDescent="0.3">
      <c r="A20" s="14" t="str">
        <f>CONCATENATE(Таблица2[[#This Row],[Столбец1]]," ",Таблица2[[#This Row],[Кабинет]], " ",Таблица2[[#This Row],[№]])</f>
        <v>Кузьмина П.Н. ауд. ***</v>
      </c>
      <c r="B20" s="15" t="s">
        <v>56</v>
      </c>
      <c r="C20" t="s">
        <v>66</v>
      </c>
      <c r="D20" t="s">
        <v>86</v>
      </c>
    </row>
    <row r="21" spans="1:4" ht="17.399999999999999" x14ac:dyDescent="0.3">
      <c r="A21" s="14" t="str">
        <f>CONCATENATE(Таблица2[[#This Row],[Столбец1]]," ",Таблица2[[#This Row],[Кабинет]], " ",Таблица2[[#This Row],[№]])</f>
        <v>Луговик А.А. ауд. 311</v>
      </c>
      <c r="B21" s="15" t="s">
        <v>73</v>
      </c>
      <c r="C21" t="s">
        <v>66</v>
      </c>
      <c r="D21">
        <v>311</v>
      </c>
    </row>
    <row r="22" spans="1:4" ht="17.399999999999999" x14ac:dyDescent="0.3">
      <c r="A22" s="14" t="str">
        <f>CONCATENATE(Таблица2[[#This Row],[Столбец1]]," ",Таблица2[[#This Row],[Кабинет]], " ",Таблица2[[#This Row],[№]])</f>
        <v>Машаланчук И.А. ауд. ***</v>
      </c>
      <c r="B22" t="s">
        <v>154</v>
      </c>
      <c r="C22" t="s">
        <v>66</v>
      </c>
      <c r="D22" t="s">
        <v>86</v>
      </c>
    </row>
    <row r="23" spans="1:4" ht="17.399999999999999" x14ac:dyDescent="0.3">
      <c r="A23" s="14" t="str">
        <f>CONCATENATE(Таблица2[[#This Row],[Столбец1]]," ",Таблица2[[#This Row],[Кабинет]], " ",Таблица2[[#This Row],[№]])</f>
        <v>Некраш М.Ю. ауд. ***</v>
      </c>
      <c r="B23" t="s">
        <v>156</v>
      </c>
      <c r="C23" t="s">
        <v>66</v>
      </c>
      <c r="D23" t="s">
        <v>86</v>
      </c>
    </row>
    <row r="24" spans="1:4" ht="17.399999999999999" x14ac:dyDescent="0.3">
      <c r="A24" s="14" t="str">
        <f>CONCATENATE(Таблица2[[#This Row],[Столбец1]]," ",Таблица2[[#This Row],[Кабинет]], " ",Таблица2[[#This Row],[№]])</f>
        <v>Рябинина А.В. ауд. ***</v>
      </c>
      <c r="B24" t="s">
        <v>105</v>
      </c>
      <c r="C24" t="s">
        <v>66</v>
      </c>
      <c r="D24" t="s">
        <v>86</v>
      </c>
    </row>
    <row r="25" spans="1:4" ht="17.399999999999999" x14ac:dyDescent="0.3">
      <c r="A25" s="14" t="str">
        <f>CONCATENATE(Таблица2[[#This Row],[Столбец1]]," ",Таблица2[[#This Row],[Кабинет]], " ",Таблица2[[#This Row],[№]])</f>
        <v>Сафронов М.А. ауд. 305</v>
      </c>
      <c r="B25" s="15" t="s">
        <v>74</v>
      </c>
      <c r="C25" t="s">
        <v>66</v>
      </c>
      <c r="D25">
        <v>305</v>
      </c>
    </row>
    <row r="26" spans="1:4" ht="17.399999999999999" x14ac:dyDescent="0.3">
      <c r="A26" s="14" t="str">
        <f>CONCATENATE(Таблица2[[#This Row],[Столбец1]]," ",Таблица2[[#This Row],[Кабинет]], " ",Таблица2[[#This Row],[№]])</f>
        <v>Сенников В.А. ауд. 309</v>
      </c>
      <c r="B26" s="15" t="s">
        <v>75</v>
      </c>
      <c r="C26" t="s">
        <v>66</v>
      </c>
      <c r="D26">
        <v>309</v>
      </c>
    </row>
    <row r="27" spans="1:4" ht="17.399999999999999" x14ac:dyDescent="0.3">
      <c r="A27" s="14" t="str">
        <f>CONCATENATE(Таблица2[[#This Row],[Столбец1]]," ",Таблица2[[#This Row],[Кабинет]], " ",Таблица2[[#This Row],[№]])</f>
        <v>Сигутина А.В. ауд. 211</v>
      </c>
      <c r="B27" t="s">
        <v>80</v>
      </c>
      <c r="C27" t="s">
        <v>66</v>
      </c>
      <c r="D27">
        <v>211</v>
      </c>
    </row>
    <row r="28" spans="1:4" ht="17.399999999999999" x14ac:dyDescent="0.3">
      <c r="A28" s="14" t="str">
        <f>CONCATENATE(Таблица2[[#This Row],[Столбец1]]," ",Таблица2[[#This Row],[Кабинет]], " ",Таблица2[[#This Row],[№]])</f>
        <v>Симонов О.Б.  спортзал</v>
      </c>
      <c r="B28" s="14" t="s">
        <v>182</v>
      </c>
      <c r="D28" t="s">
        <v>81</v>
      </c>
    </row>
    <row r="29" spans="1:4" ht="17.399999999999999" x14ac:dyDescent="0.3">
      <c r="A29" s="14" t="str">
        <f>CONCATENATE(Таблица2[[#This Row],[Столбец1]]," ",Таблица2[[#This Row],[Кабинет]], " ",Таблица2[[#This Row],[№]])</f>
        <v>Смирнов М.В. ауд. ***</v>
      </c>
      <c r="B29" t="s">
        <v>157</v>
      </c>
      <c r="C29" t="s">
        <v>66</v>
      </c>
      <c r="D29" t="s">
        <v>86</v>
      </c>
    </row>
    <row r="30" spans="1:4" ht="17.399999999999999" x14ac:dyDescent="0.3">
      <c r="A30" s="14" t="str">
        <f>CONCATENATE(Таблица2[[#This Row],[Столбец1]]," ",Таблица2[[#This Row],[Кабинет]], " ",Таблица2[[#This Row],[№]])</f>
        <v>Соколовская А.К. ауд. ***</v>
      </c>
      <c r="B30" t="s">
        <v>188</v>
      </c>
      <c r="C30" t="s">
        <v>66</v>
      </c>
      <c r="D30" t="s">
        <v>86</v>
      </c>
    </row>
    <row r="31" spans="1:4" ht="17.399999999999999" x14ac:dyDescent="0.3">
      <c r="A31" s="14" t="str">
        <f>CONCATENATE(Таблица2[[#This Row],[Столбец1]]," ",Таблица2[[#This Row],[Кабинет]], " ",Таблица2[[#This Row],[№]])</f>
        <v>Стародубцева М.А. ауд. ***</v>
      </c>
      <c r="B31" t="s">
        <v>153</v>
      </c>
      <c r="C31" t="s">
        <v>66</v>
      </c>
      <c r="D31" t="s">
        <v>86</v>
      </c>
    </row>
    <row r="32" spans="1:4" ht="17.399999999999999" x14ac:dyDescent="0.3">
      <c r="A32" s="14" t="str">
        <f>CONCATENATE(Таблица2[[#This Row],[Столбец1]]," ",Таблица2[[#This Row],[Кабинет]], " ",Таблица2[[#This Row],[№]])</f>
        <v>Строителев А.М. ауд. ***</v>
      </c>
      <c r="B32" t="s">
        <v>155</v>
      </c>
      <c r="C32" t="s">
        <v>66</v>
      </c>
      <c r="D32" t="s">
        <v>86</v>
      </c>
    </row>
    <row r="33" spans="1:4" ht="17.399999999999999" x14ac:dyDescent="0.3">
      <c r="A33" s="14" t="str">
        <f>CONCATENATE(Таблица2[[#This Row],[Столбец1]]," ",Таблица2[[#This Row],[Кабинет]], " ",Таблица2[[#This Row],[№]])</f>
        <v>Сычева Н.Н. ауд. 104</v>
      </c>
      <c r="B33" s="15" t="s">
        <v>54</v>
      </c>
      <c r="C33" t="s">
        <v>66</v>
      </c>
      <c r="D33">
        <v>104</v>
      </c>
    </row>
    <row r="34" spans="1:4" ht="17.399999999999999" x14ac:dyDescent="0.3">
      <c r="A34" s="14" t="str">
        <f>CONCATENATE(Таблица2[[#This Row],[Столбец1]]," ",Таблица2[[#This Row],[Кабинет]], " ",Таблица2[[#This Row],[№]])</f>
        <v>Тараканова М.В.  ауд. 208</v>
      </c>
      <c r="B34" s="14" t="s">
        <v>39</v>
      </c>
      <c r="C34" t="s">
        <v>66</v>
      </c>
      <c r="D34">
        <v>208</v>
      </c>
    </row>
    <row r="35" spans="1:4" ht="17.399999999999999" x14ac:dyDescent="0.3">
      <c r="A35" s="14" t="str">
        <f>CONCATENATE(Таблица2[[#This Row],[Столбец1]]," ",Таблица2[[#This Row],[Кабинет]], " ",Таблица2[[#This Row],[№]])</f>
        <v>Тихонова Т.С. ауд. ***</v>
      </c>
      <c r="B35" s="15" t="s">
        <v>63</v>
      </c>
      <c r="C35" t="s">
        <v>66</v>
      </c>
      <c r="D35" t="s">
        <v>86</v>
      </c>
    </row>
    <row r="36" spans="1:4" ht="17.399999999999999" x14ac:dyDescent="0.3">
      <c r="A36" s="14" t="str">
        <f>CONCATENATE(Таблица2[[#This Row],[Столбец1]]," ",Таблица2[[#This Row],[Кабинет]], " ",Таблица2[[#This Row],[№]])</f>
        <v>Тихонова Ю.В. ауд. 121</v>
      </c>
      <c r="B36" t="s">
        <v>76</v>
      </c>
      <c r="C36" t="s">
        <v>66</v>
      </c>
      <c r="D36">
        <v>121</v>
      </c>
    </row>
    <row r="37" spans="1:4" ht="17.399999999999999" x14ac:dyDescent="0.3">
      <c r="A37" s="14" t="str">
        <f>CONCATENATE(Таблица2[[#This Row],[Столбец1]]," ",Таблица2[[#This Row],[Кабинет]], " ",Таблица2[[#This Row],[№]])</f>
        <v>Толстоногов В.Д.   спортзал</v>
      </c>
      <c r="B37" t="s">
        <v>36</v>
      </c>
      <c r="D37" t="s">
        <v>81</v>
      </c>
    </row>
    <row r="38" spans="1:4" ht="17.399999999999999" x14ac:dyDescent="0.3">
      <c r="A38" s="14" t="str">
        <f>CONCATENATE(Таблица2[[#This Row],[Столбец1]]," ",Таблица2[[#This Row],[Кабинет]], " ",Таблица2[[#This Row],[№]])</f>
        <v>Урусов Д.В. ауд. 312</v>
      </c>
      <c r="B38" t="s">
        <v>77</v>
      </c>
      <c r="C38" t="s">
        <v>66</v>
      </c>
      <c r="D38">
        <v>312</v>
      </c>
    </row>
    <row r="39" spans="1:4" ht="17.399999999999999" x14ac:dyDescent="0.3">
      <c r="A39" s="14" t="s">
        <v>264</v>
      </c>
      <c r="B39" t="s">
        <v>264</v>
      </c>
      <c r="C39" t="s">
        <v>66</v>
      </c>
      <c r="D39">
        <v>306</v>
      </c>
    </row>
    <row r="40" spans="1:4" ht="17.399999999999999" x14ac:dyDescent="0.3">
      <c r="A40" s="14" t="str">
        <f>CONCATENATE(Таблица2[[#This Row],[Столбец1]]," ",Таблица2[[#This Row],[Кабинет]], " ",Таблица2[[#This Row],[№]])</f>
        <v>Хаданович А.Е. ауд. 108</v>
      </c>
      <c r="B40" t="s">
        <v>78</v>
      </c>
      <c r="C40" t="s">
        <v>66</v>
      </c>
      <c r="D40">
        <v>108</v>
      </c>
    </row>
    <row r="41" spans="1:4" ht="17.399999999999999" x14ac:dyDescent="0.3">
      <c r="A41" s="14" t="str">
        <f>CONCATENATE(Таблица2[[#This Row],[Столбец1]]," ",Таблица2[[#This Row],[Кабинет]], " ",Таблица2[[#This Row],[№]])</f>
        <v>Черкасова А.О. ауд. 206</v>
      </c>
      <c r="B41" t="s">
        <v>79</v>
      </c>
      <c r="C41" t="s">
        <v>66</v>
      </c>
      <c r="D41">
        <v>206</v>
      </c>
    </row>
    <row r="42" spans="1:4" ht="17.399999999999999" x14ac:dyDescent="0.3">
      <c r="A42" s="14" t="str">
        <f>CONCATENATE(Таблица2[[#This Row],[Столбец1]]," ",Таблица2[[#This Row],[Кабинет]], " ",Таблица2[[#This Row],[№]])</f>
        <v>Чубаркин А.А. ауд. 105</v>
      </c>
      <c r="B42" s="14" t="s">
        <v>32</v>
      </c>
      <c r="C42" t="s">
        <v>66</v>
      </c>
      <c r="D42">
        <v>105</v>
      </c>
    </row>
    <row r="43" spans="1:4" ht="17.399999999999999" x14ac:dyDescent="0.3">
      <c r="A43" s="14" t="str">
        <f>CONCATENATE(Таблица2[[#This Row],[Столбец1]]," ",Таблица2[[#This Row],[Кабинет]], " ",Таблица2[[#This Row],[№]])</f>
        <v>Легета Е.В. ауд. ***</v>
      </c>
      <c r="B43" s="14" t="s">
        <v>220</v>
      </c>
      <c r="C43" t="s">
        <v>66</v>
      </c>
      <c r="D43" t="s">
        <v>86</v>
      </c>
    </row>
    <row r="44" spans="1:4" ht="17.399999999999999" x14ac:dyDescent="0.3">
      <c r="A44" s="14" t="s">
        <v>240</v>
      </c>
    </row>
    <row r="45" spans="1:4" x14ac:dyDescent="0.3">
      <c r="A45" s="50" t="str">
        <f>'[1]2 курс'!$J$15</f>
        <v xml:space="preserve">Андреева Т.А. </v>
      </c>
    </row>
    <row r="46" spans="1:4" x14ac:dyDescent="0.3">
      <c r="A46" s="127"/>
    </row>
    <row r="47" spans="1:4" x14ac:dyDescent="0.3">
      <c r="A47" s="127"/>
    </row>
    <row r="48" spans="1:4" x14ac:dyDescent="0.3">
      <c r="A48" s="127"/>
    </row>
    <row r="49" spans="1:2" x14ac:dyDescent="0.3">
      <c r="A49" s="127"/>
    </row>
    <row r="50" spans="1:2" x14ac:dyDescent="0.3">
      <c r="A50" s="127"/>
    </row>
    <row r="51" spans="1:2" ht="15" thickBot="1" x14ac:dyDescent="0.35">
      <c r="A51" s="128"/>
    </row>
    <row r="52" spans="1:2" x14ac:dyDescent="0.3">
      <c r="A52" t="s">
        <v>257</v>
      </c>
      <c r="B52" t="s">
        <v>257</v>
      </c>
    </row>
  </sheetData>
  <mergeCells count="1">
    <mergeCell ref="A46:A5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курс</vt:lpstr>
      <vt:lpstr>2 курс</vt:lpstr>
      <vt:lpstr>3-4 курс</vt:lpstr>
      <vt:lpstr>Предметы</vt:lpstr>
      <vt:lpstr>Преподы</vt:lpstr>
      <vt:lpstr>Преподы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Nazarov</dc:creator>
  <cp:lastModifiedBy>root</cp:lastModifiedBy>
  <cp:lastPrinted>2022-10-05T05:34:59Z</cp:lastPrinted>
  <dcterms:created xsi:type="dcterms:W3CDTF">2022-08-27T04:56:39Z</dcterms:created>
  <dcterms:modified xsi:type="dcterms:W3CDTF">2023-01-22T17:44:19Z</dcterms:modified>
</cp:coreProperties>
</file>